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5\FOURNITURES\Fourniture Articles Ateliers\2_BPU DQE\"/>
    </mc:Choice>
  </mc:AlternateContent>
  <bookViews>
    <workbookView xWindow="0" yWindow="0" windowWidth="28800" windowHeight="11700"/>
  </bookViews>
  <sheets>
    <sheet name="BPU LOT 1" sheetId="1" r:id="rId1"/>
    <sheet name="DQE LOT 1" sheetId="3" r:id="rId2"/>
  </sheets>
  <definedNames>
    <definedName name="_xlnm.Print_Titles" localSheetId="0">'BPU LOT 1'!$10:$10</definedName>
    <definedName name="_xlnm.Print_Titles" localSheetId="1">'DQE LOT 1'!$11:$11</definedName>
    <definedName name="_xlnm.Print_Area" localSheetId="0">'BPU LOT 1'!$A$1:$K$132</definedName>
    <definedName name="_xlnm.Print_Area" localSheetId="1">'DQE LOT 1'!$A$1:$I$146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6" i="1"/>
  <c r="K129" i="1" l="1"/>
  <c r="K121" i="1"/>
  <c r="K120" i="1"/>
  <c r="K111" i="1"/>
  <c r="K105" i="1"/>
  <c r="K132" i="1"/>
  <c r="K127" i="1"/>
  <c r="K128" i="1"/>
  <c r="K130" i="1"/>
  <c r="K131" i="1"/>
  <c r="K124" i="1"/>
  <c r="K117" i="1"/>
  <c r="K118" i="1"/>
  <c r="K119" i="1"/>
  <c r="K122" i="1"/>
  <c r="K123" i="1"/>
  <c r="K125" i="1"/>
  <c r="K116" i="1"/>
  <c r="K114" i="1"/>
  <c r="K107" i="1"/>
  <c r="K108" i="1"/>
  <c r="K109" i="1"/>
  <c r="K110" i="1"/>
  <c r="K112" i="1"/>
  <c r="K113" i="1"/>
  <c r="K104" i="1"/>
  <c r="K103" i="1"/>
  <c r="K89" i="1"/>
  <c r="K101" i="1"/>
  <c r="K81" i="1"/>
  <c r="K82" i="1"/>
  <c r="K83" i="1"/>
  <c r="K84" i="1"/>
  <c r="K85" i="1"/>
  <c r="K86" i="1"/>
  <c r="K87" i="1"/>
  <c r="K88" i="1"/>
  <c r="K90" i="1"/>
  <c r="K91" i="1"/>
  <c r="K92" i="1"/>
  <c r="K93" i="1"/>
  <c r="K94" i="1"/>
  <c r="K95" i="1"/>
  <c r="K96" i="1"/>
  <c r="K97" i="1"/>
  <c r="K98" i="1"/>
  <c r="K99" i="1"/>
  <c r="K100" i="1"/>
  <c r="K80" i="1"/>
  <c r="K78" i="1"/>
  <c r="K73" i="1"/>
  <c r="K74" i="1"/>
  <c r="K75" i="1"/>
  <c r="K76" i="1"/>
  <c r="K77" i="1"/>
  <c r="K72" i="1"/>
  <c r="K7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40" i="1"/>
  <c r="K37" i="1"/>
  <c r="K38" i="1"/>
  <c r="K26" i="1"/>
  <c r="K27" i="1"/>
  <c r="K28" i="1"/>
  <c r="K29" i="1"/>
  <c r="K30" i="1"/>
  <c r="K31" i="1"/>
  <c r="K32" i="1"/>
  <c r="K33" i="1"/>
  <c r="K34" i="1"/>
  <c r="K35" i="1"/>
  <c r="K36" i="1"/>
  <c r="K25" i="1"/>
  <c r="K23" i="1"/>
  <c r="K21" i="1"/>
  <c r="K20" i="1"/>
  <c r="K22" i="1"/>
  <c r="K19" i="1"/>
  <c r="K17" i="1"/>
  <c r="K13" i="1"/>
  <c r="K14" i="1"/>
  <c r="K15" i="1"/>
  <c r="D11" i="3" l="1"/>
  <c r="I120" i="3" l="1"/>
  <c r="I83" i="3"/>
  <c r="G145" i="3"/>
  <c r="G144" i="3"/>
  <c r="G143" i="3"/>
  <c r="G142" i="3"/>
  <c r="G141" i="3"/>
  <c r="G140" i="3"/>
  <c r="G139" i="3"/>
  <c r="G138" i="3"/>
  <c r="G137" i="3"/>
  <c r="G136" i="3"/>
  <c r="G129" i="3"/>
  <c r="I129" i="3" s="1"/>
  <c r="G130" i="3"/>
  <c r="I130" i="3" s="1"/>
  <c r="G131" i="3"/>
  <c r="I131" i="3" s="1"/>
  <c r="G132" i="3"/>
  <c r="I132" i="3" s="1"/>
  <c r="G133" i="3"/>
  <c r="I133" i="3" s="1"/>
  <c r="G128" i="3"/>
  <c r="I128" i="3" s="1"/>
  <c r="G118" i="3"/>
  <c r="I118" i="3" s="1"/>
  <c r="G119" i="3"/>
  <c r="I119" i="3" s="1"/>
  <c r="G120" i="3"/>
  <c r="G121" i="3"/>
  <c r="I121" i="3" s="1"/>
  <c r="G122" i="3"/>
  <c r="I122" i="3" s="1"/>
  <c r="G123" i="3"/>
  <c r="I123" i="3" s="1"/>
  <c r="G124" i="3"/>
  <c r="I124" i="3" s="1"/>
  <c r="G125" i="3"/>
  <c r="I125" i="3" s="1"/>
  <c r="G126" i="3"/>
  <c r="I126" i="3" s="1"/>
  <c r="G117" i="3"/>
  <c r="I117" i="3" s="1"/>
  <c r="G109" i="3"/>
  <c r="I109" i="3" s="1"/>
  <c r="G110" i="3"/>
  <c r="I110" i="3" s="1"/>
  <c r="G111" i="3"/>
  <c r="I111" i="3" s="1"/>
  <c r="G112" i="3"/>
  <c r="I112" i="3" s="1"/>
  <c r="G113" i="3"/>
  <c r="I113" i="3" s="1"/>
  <c r="G114" i="3"/>
  <c r="I114" i="3" s="1"/>
  <c r="G115" i="3"/>
  <c r="I115" i="3" s="1"/>
  <c r="G108" i="3"/>
  <c r="I108" i="3" s="1"/>
  <c r="G105" i="3"/>
  <c r="I105" i="3" s="1"/>
  <c r="G106" i="3"/>
  <c r="I106" i="3" s="1"/>
  <c r="G104" i="3"/>
  <c r="I104" i="3" s="1"/>
  <c r="G82" i="3"/>
  <c r="I82" i="3" s="1"/>
  <c r="G83" i="3"/>
  <c r="G84" i="3"/>
  <c r="I84" i="3" s="1"/>
  <c r="G85" i="3"/>
  <c r="I85" i="3" s="1"/>
  <c r="G86" i="3"/>
  <c r="I86" i="3" s="1"/>
  <c r="G87" i="3"/>
  <c r="I87" i="3" s="1"/>
  <c r="G88" i="3"/>
  <c r="I88" i="3" s="1"/>
  <c r="G89" i="3"/>
  <c r="I89" i="3" s="1"/>
  <c r="G90" i="3"/>
  <c r="I90" i="3" s="1"/>
  <c r="G91" i="3"/>
  <c r="I91" i="3" s="1"/>
  <c r="G92" i="3"/>
  <c r="I92" i="3" s="1"/>
  <c r="G93" i="3"/>
  <c r="I93" i="3" s="1"/>
  <c r="G94" i="3"/>
  <c r="I94" i="3" s="1"/>
  <c r="G95" i="3"/>
  <c r="I95" i="3" s="1"/>
  <c r="G96" i="3"/>
  <c r="I96" i="3" s="1"/>
  <c r="G97" i="3"/>
  <c r="I97" i="3" s="1"/>
  <c r="G98" i="3"/>
  <c r="I98" i="3" s="1"/>
  <c r="G99" i="3"/>
  <c r="I99" i="3" s="1"/>
  <c r="G100" i="3"/>
  <c r="I100" i="3" s="1"/>
  <c r="G101" i="3"/>
  <c r="I101" i="3" s="1"/>
  <c r="G102" i="3"/>
  <c r="I102" i="3" s="1"/>
  <c r="G81" i="3"/>
  <c r="I81" i="3" s="1"/>
  <c r="G74" i="3"/>
  <c r="I74" i="3" s="1"/>
  <c r="G75" i="3"/>
  <c r="I75" i="3" s="1"/>
  <c r="G76" i="3"/>
  <c r="I76" i="3" s="1"/>
  <c r="G77" i="3"/>
  <c r="I77" i="3" s="1"/>
  <c r="G78" i="3"/>
  <c r="I78" i="3" s="1"/>
  <c r="G79" i="3"/>
  <c r="I79" i="3" s="1"/>
  <c r="G73" i="3"/>
  <c r="I73" i="3" s="1"/>
  <c r="G42" i="3"/>
  <c r="I42" i="3" s="1"/>
  <c r="G43" i="3"/>
  <c r="I43" i="3" s="1"/>
  <c r="G44" i="3"/>
  <c r="I44" i="3" s="1"/>
  <c r="G45" i="3"/>
  <c r="I45" i="3" s="1"/>
  <c r="G46" i="3"/>
  <c r="I46" i="3" s="1"/>
  <c r="G47" i="3"/>
  <c r="I47" i="3" s="1"/>
  <c r="G48" i="3"/>
  <c r="I48" i="3" s="1"/>
  <c r="G49" i="3"/>
  <c r="I49" i="3" s="1"/>
  <c r="G50" i="3"/>
  <c r="I50" i="3" s="1"/>
  <c r="G51" i="3"/>
  <c r="I51" i="3" s="1"/>
  <c r="G52" i="3"/>
  <c r="I52" i="3" s="1"/>
  <c r="G53" i="3"/>
  <c r="I53" i="3" s="1"/>
  <c r="G54" i="3"/>
  <c r="I54" i="3" s="1"/>
  <c r="G55" i="3"/>
  <c r="I55" i="3" s="1"/>
  <c r="G56" i="3"/>
  <c r="I56" i="3" s="1"/>
  <c r="G57" i="3"/>
  <c r="I57" i="3" s="1"/>
  <c r="G58" i="3"/>
  <c r="I58" i="3" s="1"/>
  <c r="G59" i="3"/>
  <c r="I59" i="3" s="1"/>
  <c r="G60" i="3"/>
  <c r="I60" i="3" s="1"/>
  <c r="G61" i="3"/>
  <c r="I61" i="3" s="1"/>
  <c r="G62" i="3"/>
  <c r="I62" i="3" s="1"/>
  <c r="G63" i="3"/>
  <c r="I63" i="3" s="1"/>
  <c r="G64" i="3"/>
  <c r="I64" i="3" s="1"/>
  <c r="G65" i="3"/>
  <c r="I65" i="3" s="1"/>
  <c r="G66" i="3"/>
  <c r="I66" i="3" s="1"/>
  <c r="G67" i="3"/>
  <c r="I67" i="3" s="1"/>
  <c r="G68" i="3"/>
  <c r="I68" i="3" s="1"/>
  <c r="G69" i="3"/>
  <c r="I69" i="3" s="1"/>
  <c r="G70" i="3"/>
  <c r="I70" i="3" s="1"/>
  <c r="G71" i="3"/>
  <c r="I71" i="3" s="1"/>
  <c r="G41" i="3"/>
  <c r="I41" i="3" s="1"/>
  <c r="G27" i="3"/>
  <c r="I27" i="3" s="1"/>
  <c r="G28" i="3"/>
  <c r="I28" i="3" s="1"/>
  <c r="G29" i="3"/>
  <c r="I29" i="3" s="1"/>
  <c r="G30" i="3"/>
  <c r="I30" i="3" s="1"/>
  <c r="G31" i="3"/>
  <c r="I31" i="3" s="1"/>
  <c r="G32" i="3"/>
  <c r="I32" i="3" s="1"/>
  <c r="G33" i="3"/>
  <c r="I33" i="3" s="1"/>
  <c r="G34" i="3"/>
  <c r="I34" i="3" s="1"/>
  <c r="G35" i="3"/>
  <c r="I35" i="3" s="1"/>
  <c r="G36" i="3"/>
  <c r="I36" i="3" s="1"/>
  <c r="G37" i="3"/>
  <c r="I37" i="3" s="1"/>
  <c r="G38" i="3"/>
  <c r="I38" i="3" s="1"/>
  <c r="G39" i="3"/>
  <c r="I39" i="3" s="1"/>
  <c r="G26" i="3"/>
  <c r="I26" i="3" s="1"/>
  <c r="G21" i="3"/>
  <c r="I21" i="3" s="1"/>
  <c r="G22" i="3"/>
  <c r="I22" i="3" s="1"/>
  <c r="G23" i="3"/>
  <c r="I23" i="3" s="1"/>
  <c r="G24" i="3"/>
  <c r="I24" i="3" s="1"/>
  <c r="G20" i="3"/>
  <c r="I20" i="3" s="1"/>
  <c r="G14" i="3"/>
  <c r="I14" i="3" s="1"/>
  <c r="G15" i="3"/>
  <c r="I15" i="3" s="1"/>
  <c r="G16" i="3"/>
  <c r="I16" i="3" s="1"/>
  <c r="G17" i="3"/>
  <c r="I17" i="3" s="1"/>
  <c r="G18" i="3"/>
  <c r="I18" i="3" s="1"/>
  <c r="G13" i="3"/>
  <c r="I13" i="3" s="1"/>
  <c r="I145" i="3" l="1"/>
  <c r="I137" i="3"/>
  <c r="I136" i="3"/>
  <c r="I142" i="3"/>
  <c r="I138" i="3"/>
  <c r="I141" i="3"/>
  <c r="I139" i="3"/>
  <c r="I143" i="3"/>
  <c r="I140" i="3"/>
  <c r="I144" i="3"/>
  <c r="I146" i="3" l="1"/>
</calcChain>
</file>

<file path=xl/sharedStrings.xml><?xml version="1.0" encoding="utf-8"?>
<sst xmlns="http://schemas.openxmlformats.org/spreadsheetml/2006/main" count="1163" uniqueCount="277">
  <si>
    <t>LOT n°1</t>
  </si>
  <si>
    <t>ARTICLES DE PLOMBERIE – ZONE CENTRE</t>
  </si>
  <si>
    <t>Référence BPU</t>
  </si>
  <si>
    <t>Désignation de l'article</t>
  </si>
  <si>
    <t>Unité 
de commande</t>
  </si>
  <si>
    <t>Référence fabricant ou fournisseur</t>
  </si>
  <si>
    <r>
      <t xml:space="preserve">Opérateur économique </t>
    </r>
    <r>
      <rPr>
        <b/>
        <i/>
        <sz val="18"/>
        <rFont val="Calibri"/>
        <family val="2"/>
      </rPr>
      <t>Soumissionnaire</t>
    </r>
  </si>
  <si>
    <t>Prix Unitaire
€ HT</t>
  </si>
  <si>
    <t>FOURNITURES D'ARTICLES D’ATELIERS DESTINES A LA MAINTENANCE 
DES SITES DU GHT de MARTINIQUE</t>
  </si>
  <si>
    <t>1-ROBINETTERIE</t>
  </si>
  <si>
    <t>1.1</t>
  </si>
  <si>
    <t>1.2</t>
  </si>
  <si>
    <t>1.3</t>
  </si>
  <si>
    <t>1.4</t>
  </si>
  <si>
    <t>1.5</t>
  </si>
  <si>
    <t>1.6</t>
  </si>
  <si>
    <t>ROBINET LAVABO TEMPOSOFT 2</t>
  </si>
  <si>
    <t>unité</t>
  </si>
  <si>
    <t>DELABIE</t>
  </si>
  <si>
    <t>CARTOUCHE TEMPOSOFT LAVABO TEMPO</t>
  </si>
  <si>
    <t>POCHETTE RENOVATION 
(COMMANDE FEMORALE)</t>
  </si>
  <si>
    <t>CARTOUCHE COMPLETE TEMPORISE POUR COMMANDE FEMORALE</t>
  </si>
  <si>
    <t>CARTOUCHE CERAMIQUE D40 SANS AMBASE AVEC LIMITEUR DE DEBIT</t>
  </si>
  <si>
    <t>N248AA75</t>
  </si>
  <si>
    <t>MITIGEUR ÉVIER LEVIER HYG</t>
  </si>
  <si>
    <t>2510L</t>
  </si>
  <si>
    <t>2-LAVABO</t>
  </si>
  <si>
    <t>2.1</t>
  </si>
  <si>
    <t>2.2</t>
  </si>
  <si>
    <t>2.3</t>
  </si>
  <si>
    <t>2.4</t>
  </si>
  <si>
    <t>LAVABO ULYSSE 50*44CM 
(SANS TROP PLEIN)</t>
  </si>
  <si>
    <t>PORCHER</t>
  </si>
  <si>
    <t>P125701</t>
  </si>
  <si>
    <t>FIXATION LAVABO WD10*120</t>
  </si>
  <si>
    <t>FISCHER</t>
  </si>
  <si>
    <t>SIPHON LAVABO REGLABLE EASYPHON DIAM. 32 (JOINT INTEGRE)</t>
  </si>
  <si>
    <t>NICOLL</t>
  </si>
  <si>
    <t>SIPHON EVIER REGLABLE NF (SANS JOINT INTEGRE)</t>
  </si>
  <si>
    <t>2.5</t>
  </si>
  <si>
    <t>BONDE LAITON LAVE MAINS GR. D63</t>
  </si>
  <si>
    <t>3-WC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</si>
  <si>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</si>
  <si>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</si>
  <si>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</si>
  <si>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</si>
  <si>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</si>
  <si>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</si>
  <si>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</si>
  <si>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</si>
  <si>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</si>
  <si>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</si>
  <si>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</si>
  <si>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</si>
  <si>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</si>
  <si>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</si>
  <si>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FIXATION CUVETTE WC</t>
  </si>
  <si>
    <t>S8RD80WCR</t>
  </si>
  <si>
    <t>CUVETTE PORCHER ESCULAPE</t>
  </si>
  <si>
    <t>P259101</t>
  </si>
  <si>
    <t>CUVETTE PORCHER REHAUSSEE</t>
  </si>
  <si>
    <t>P239901</t>
  </si>
  <si>
    <t>PACK VIDOIR SORTIE HORIZONTALE BRENTA</t>
  </si>
  <si>
    <t>J377201</t>
  </si>
  <si>
    <t>PIPE DROITE DIAM. 100 MALE COURTE</t>
  </si>
  <si>
    <t>-</t>
  </si>
  <si>
    <t>PIPE DROITE DIAM. 100 MALE LONGUEUR 400mm</t>
  </si>
  <si>
    <t>PIPE COUDEE DIAM. 100 MALE</t>
  </si>
  <si>
    <t xml:space="preserve">KIT WC SURELEVE NOE </t>
  </si>
  <si>
    <t>E905701</t>
  </si>
  <si>
    <t>ROBINET CHASSE EQUERRE 3/8 LAITON AVEC PRESSE ETOUPE</t>
  </si>
  <si>
    <t xml:space="preserve">MECANISME A TIRETTE INTERROMPABLE </t>
  </si>
  <si>
    <t>MECANISME 3V + ROB SILENCIEUX</t>
  </si>
  <si>
    <t>3V102</t>
  </si>
  <si>
    <t>ROBINET FLOTTEUR ALIM LATERALE</t>
  </si>
  <si>
    <t>5020.800</t>
  </si>
  <si>
    <t>CLARA</t>
  </si>
  <si>
    <t>RESERVOIR APPARENT</t>
  </si>
  <si>
    <t>2502.000</t>
  </si>
  <si>
    <t>KIT DEPORTE</t>
  </si>
  <si>
    <t>2515.260</t>
  </si>
  <si>
    <t>4-PVC EU</t>
  </si>
  <si>
    <t xml:space="preserve">BPU </t>
  </si>
  <si>
    <t>CULOTTE 45° MF 040</t>
  </si>
  <si>
    <t>CULOTTE 45° MF 032</t>
  </si>
  <si>
    <t>CULOTTE 90° MF 040</t>
  </si>
  <si>
    <t>CULOTTE 45° MF 0100</t>
  </si>
  <si>
    <t>CULOTTE 90° MF 0100</t>
  </si>
  <si>
    <t>COUDE 90° MF 040</t>
  </si>
  <si>
    <t>COUDE 45° MF 040</t>
  </si>
  <si>
    <t>COUDE 90° MF 032</t>
  </si>
  <si>
    <t>COUDE 90° FF 032</t>
  </si>
  <si>
    <t>COUDE 45° MF 032</t>
  </si>
  <si>
    <t>COUDE 45° FF 032</t>
  </si>
  <si>
    <t>COUDE 45° FF 040</t>
  </si>
  <si>
    <t>COUDE 45° FF 050</t>
  </si>
  <si>
    <t>COUDE 45° MF 0100</t>
  </si>
  <si>
    <t>COUDE 20° MF 0100</t>
  </si>
  <si>
    <t>COUDE 90° MF 0100</t>
  </si>
  <si>
    <t>TAMPON DE VISITE 032</t>
  </si>
  <si>
    <t>MANCHON EVAC FF 032</t>
  </si>
  <si>
    <t>TAMPON DE VISITE 040</t>
  </si>
  <si>
    <t>MANCHON EVAC FF 040</t>
  </si>
  <si>
    <t>TAMPON DE VISITE 0100</t>
  </si>
  <si>
    <t>MANCHON EVAC FF 0100</t>
  </si>
  <si>
    <t>COLLIER PVC 0100</t>
  </si>
  <si>
    <t>TUYAU PVC BAT. NF 4ML D40</t>
  </si>
  <si>
    <t>TUYAU PVC BAT. NF 4ML D32</t>
  </si>
  <si>
    <t>TUYAU PVC BAT. NF 4ML D100</t>
  </si>
  <si>
    <t>REDUCTION INCORPOREE 40X32</t>
  </si>
  <si>
    <t>REDUCTION INCORPOREE 50X40</t>
  </si>
  <si>
    <t>MANCHON DE DILATATION 0100 (GRAND MODELE)</t>
  </si>
  <si>
    <t>MANCHON DE REPARATION D100 MF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</si>
  <si>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</si>
  <si>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</si>
  <si>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</si>
  <si>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</si>
  <si>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</si>
  <si>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</si>
  <si>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</si>
  <si>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</si>
  <si>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</si>
  <si>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</si>
  <si>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</si>
  <si>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</si>
  <si>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</si>
  <si>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</si>
  <si>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</si>
  <si>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</si>
  <si>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</si>
  <si>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</si>
  <si>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</si>
  <si>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</si>
  <si>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</si>
  <si>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</si>
  <si>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</si>
  <si>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</si>
  <si>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</si>
  <si>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</si>
  <si>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</si>
  <si>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</si>
  <si>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</si>
  <si>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</si>
  <si>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</si>
  <si>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5-VANNES</t>
  </si>
  <si>
    <t>VANNE BOISSEAU SPERIQUE INOX FF 1/2</t>
  </si>
  <si>
    <t>VANNE BOISSEAU SPERIQUE INOX MF ½</t>
  </si>
  <si>
    <t>VANNE BOISSEAU SPERIQUE INOX MM ½</t>
  </si>
  <si>
    <t>VANNE BOISSEAU SPERIQUE INOX MM ¾</t>
  </si>
  <si>
    <t>VANNE BOISSEAU SPERIQUE INOX FF ¾</t>
  </si>
  <si>
    <t>VANNE BOISSEAU SPERIQUE INOX MF ¾</t>
  </si>
  <si>
    <t>VANNE BOISSEAU SPERIQUE INOX MF 1''</t>
  </si>
  <si>
    <t>5.1</t>
  </si>
  <si>
    <t>5.2</t>
  </si>
  <si>
    <t>5.3</t>
  </si>
  <si>
    <t>5.4</t>
  </si>
  <si>
    <t>5.5</t>
  </si>
  <si>
    <t>5.6</t>
  </si>
  <si>
    <t>5.7</t>
  </si>
  <si>
    <t>6-ACCESSOIRES LAITON</t>
  </si>
  <si>
    <t>6.1</t>
  </si>
  <si>
    <t>MAMELON LAITON MM 1/2</t>
  </si>
  <si>
    <t>MAMELON LAIT. RED. M 3/4 X F ½</t>
  </si>
  <si>
    <t>MAMELON LAIT. RED. M 3/8 X M ½</t>
  </si>
  <si>
    <t>MAMELON LAIT. RED. F 3/8 X M ½</t>
  </si>
  <si>
    <t>MAMELON LAITON MM 3/8</t>
  </si>
  <si>
    <t>MAMELON LAITON MM ½</t>
  </si>
  <si>
    <t>BOUCHON LAITON F 1/2</t>
  </si>
  <si>
    <t>BOUCHON LAITON M ½</t>
  </si>
  <si>
    <t>BOUCHON LAITON F ¾</t>
  </si>
  <si>
    <t>BOUCHON LAITON M ¾</t>
  </si>
  <si>
    <t>BOUCHON LAITON F 3/8</t>
  </si>
  <si>
    <t>BOUCHON LAITON M 3/8</t>
  </si>
  <si>
    <t>BOUCHON LAITON M 1"</t>
  </si>
  <si>
    <t>BOUCHON LAITON M 1" 1/4</t>
  </si>
  <si>
    <t>BOUCHON LAITON M 1" 1/2</t>
  </si>
  <si>
    <t>BOUCHON LAITON M 2"</t>
  </si>
  <si>
    <t>BICONE 14X1/2M</t>
  </si>
  <si>
    <t>BICONE 14X3/8M</t>
  </si>
  <si>
    <t>BICONE 12X3/8M</t>
  </si>
  <si>
    <t>COUDE LAITON MM 3/8</t>
  </si>
  <si>
    <t>COUDE LAITON FF ½</t>
  </si>
  <si>
    <t>COUDE LAITON MF ½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</si>
  <si>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</si>
  <si>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</si>
  <si>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</si>
  <si>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</si>
  <si>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</si>
  <si>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</si>
  <si>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</si>
  <si>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</si>
  <si>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</si>
  <si>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</si>
  <si>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</si>
  <si>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</si>
  <si>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</si>
  <si>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</si>
  <si>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</si>
  <si>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</si>
  <si>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</si>
  <si>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</si>
  <si>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</si>
  <si>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</si>
  <si>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</si>
  <si>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7-CUIVRE</t>
  </si>
  <si>
    <t>TUBE CUIVRE ECROUI DE 5ML 12 NF</t>
  </si>
  <si>
    <t>TUBE CUIVRE ECROUI DE 5ML 14 NF</t>
  </si>
  <si>
    <t>TUBE CUIVRE ECROUI DE 5ML 16 NF</t>
  </si>
  <si>
    <t>7.1</t>
  </si>
  <si>
    <t>7.2</t>
  </si>
  <si>
    <t>7.3</t>
  </si>
  <si>
    <t>8-FLEXIBLE</t>
  </si>
  <si>
    <t>FLEXIBLE INOX FF 1/2 30CM</t>
  </si>
  <si>
    <t>FLEXIBLE INOX FM 1/2 30CM</t>
  </si>
  <si>
    <t>FLEXIBLE INOX F 1/2 B14 30CM</t>
  </si>
  <si>
    <t>FLEXIBLE INOX F 3/8 B12 30CM</t>
  </si>
  <si>
    <t>FLEXIBLE INOX FM 3/8 30CM</t>
  </si>
  <si>
    <t>FLEXIBLE INOX F 1/2 B12 30CM</t>
  </si>
  <si>
    <t>FLEXIBLE INOX FF ½ 3/8 30CM</t>
  </si>
  <si>
    <t>FLEXIBLE INOX F ½ - M 3/8 30CM</t>
  </si>
  <si>
    <t>8.1</t>
  </si>
  <si>
    <t>8.2</t>
  </si>
  <si>
    <t>8.3</t>
  </si>
  <si>
    <t>8.4</t>
  </si>
  <si>
    <t>8.5</t>
  </si>
  <si>
    <t>8.6</t>
  </si>
  <si>
    <t>8.7</t>
  </si>
  <si>
    <t>8.8</t>
  </si>
  <si>
    <t>9-JOINT</t>
  </si>
  <si>
    <t>SOLAIRE JOINT 15*21</t>
  </si>
  <si>
    <t>SOLAIRE JOINT 20*27</t>
  </si>
  <si>
    <t>SOLAIRE JOINT 26*34</t>
  </si>
  <si>
    <t>JOINT TEFLON 15*21</t>
  </si>
  <si>
    <t>JOINT TEFLON 12*17</t>
  </si>
  <si>
    <t>JOINT TEFLON 20*27</t>
  </si>
  <si>
    <t>JOINT TEFLON 26*34</t>
  </si>
  <si>
    <t>JOINT CAOUTCHOUC 1/2</t>
  </si>
  <si>
    <t>JOINT CAOUTCHOUC diam. 32</t>
  </si>
  <si>
    <t>JOINT CAOUTCHOUC diam. 40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</si>
  <si>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</si>
  <si>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</si>
  <si>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</si>
  <si>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</si>
  <si>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</si>
  <si>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</si>
  <si>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</si>
  <si>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</si>
  <si>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</si>
  <si>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</si>
  <si>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10-ALIMENTATION</t>
  </si>
  <si>
    <t>PER TRA TUBE 16X25M GAINE ROUGE</t>
  </si>
  <si>
    <t>PER TRA TUBE 16X25M GAINE BLEU</t>
  </si>
  <si>
    <t>COURONNE MULTICOUCHE 25M - DIAM.20</t>
  </si>
  <si>
    <t>COURONNE MULTICOUCHE 50M - DIAM.20</t>
  </si>
  <si>
    <t>COURONNE MULTICOUCHE 25M - DIAM.16</t>
  </si>
  <si>
    <t>10.1</t>
  </si>
  <si>
    <t>10.2</t>
  </si>
  <si>
    <t>10.3</t>
  </si>
  <si>
    <t>10.4</t>
  </si>
  <si>
    <t>10.5</t>
  </si>
  <si>
    <t>10.6</t>
  </si>
  <si>
    <t>DQE</t>
  </si>
  <si>
    <t>Quantité</t>
  </si>
  <si>
    <t>Prix Total
€ HT</t>
  </si>
  <si>
    <t>Sous -totaux par poste</t>
  </si>
  <si>
    <t xml:space="preserve">Montant total DQE € HT </t>
  </si>
  <si>
    <t>Prix € HT</t>
  </si>
  <si>
    <t xml:space="preserve">COURONNE MULTICOUCHE 50M - DIAM.16 </t>
  </si>
  <si>
    <t>N.B. : Le DQE n'est pas contractuel. Il sert à comparer les candidats sur la base des prix du BPU qui sont contractuels.</t>
  </si>
  <si>
    <t>Marque ou équivalent</t>
  </si>
  <si>
    <t>Référence opérateur économique
(*)</t>
  </si>
  <si>
    <t>Désignation de l'article proposé
(*)</t>
  </si>
  <si>
    <t>Taux TVA appliqué
%
(*)</t>
  </si>
  <si>
    <t>(* ) Colonnes à compléter impérativement par le soumissionnaire.</t>
  </si>
  <si>
    <r>
      <t>Prix Unitaire
€ HT</t>
    </r>
    <r>
      <rPr>
        <b/>
        <i/>
        <sz val="11"/>
        <color rgb="FFFF0000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(*)</t>
    </r>
  </si>
  <si>
    <t>Prix Unitaire
€ TTC</t>
  </si>
  <si>
    <t>* Les quantités sont simulées pour un besoin annuel*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</si>
</sst>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</font>
    <font>
      <b/>
      <sz val="18"/>
      <name val="Calibri"/>
      <family val="2"/>
    </font>
    <font>
      <b/>
      <i/>
      <sz val="1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/>
    <xf numFmtId="0" fontId="0" fillId="2" borderId="15" xfId="0" applyFill="1" applyBorder="1"/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2" borderId="16" xfId="0" applyFill="1" applyBorder="1"/>
    <xf numFmtId="0" fontId="0" fillId="2" borderId="17" xfId="0" applyFill="1" applyBorder="1"/>
    <xf numFmtId="0" fontId="0" fillId="0" borderId="13" xfId="0" applyBorder="1" applyAlignment="1">
      <alignment horizontal="left" vertical="center" wrapText="1"/>
    </xf>
    <xf numFmtId="0" fontId="0" fillId="0" borderId="8" xfId="0" applyBorder="1" applyAlignment="1">
      <alignment vertical="center" wrapText="1"/>
    </xf>
    <xf numFmtId="0" fontId="0" fillId="0" borderId="13" xfId="0" quotePrefix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7" fillId="2" borderId="18" xfId="0" applyFont="1" applyFill="1" applyBorder="1" applyAlignment="1">
      <alignment horizontal="left" vertical="center"/>
    </xf>
    <xf numFmtId="0" fontId="0" fillId="2" borderId="19" xfId="0" applyFill="1" applyBorder="1"/>
    <xf numFmtId="16" fontId="0" fillId="0" borderId="20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3" xfId="0" applyBorder="1" applyAlignment="1">
      <alignment horizontal="center" vertical="center"/>
    </xf>
    <xf numFmtId="16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center"/>
    </xf>
    <xf numFmtId="0" fontId="0" fillId="2" borderId="27" xfId="0" applyFill="1" applyBorder="1"/>
    <xf numFmtId="0" fontId="0" fillId="0" borderId="23" xfId="0" quotePrefix="1" applyBorder="1" applyAlignment="1">
      <alignment horizontal="center"/>
    </xf>
    <xf numFmtId="0" fontId="0" fillId="0" borderId="21" xfId="0" quotePrefix="1" applyBorder="1" applyAlignment="1">
      <alignment horizontal="center" vertical="center"/>
    </xf>
    <xf numFmtId="16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2" borderId="31" xfId="0" applyFill="1" applyBorder="1"/>
    <xf numFmtId="0" fontId="0" fillId="0" borderId="20" xfId="0" applyBorder="1" applyAlignment="1">
      <alignment horizontal="center" vertical="center"/>
    </xf>
    <xf numFmtId="164" fontId="0" fillId="0" borderId="21" xfId="1" applyNumberFormat="1" applyFont="1" applyBorder="1" applyAlignment="1">
      <alignment horizontal="center" vertical="center"/>
    </xf>
    <xf numFmtId="0" fontId="0" fillId="0" borderId="22" xfId="0" applyBorder="1"/>
    <xf numFmtId="164" fontId="0" fillId="0" borderId="23" xfId="1" applyNumberFormat="1" applyFont="1" applyBorder="1" applyAlignment="1">
      <alignment horizontal="center" vertical="center"/>
    </xf>
    <xf numFmtId="0" fontId="0" fillId="0" borderId="24" xfId="0" applyBorder="1"/>
    <xf numFmtId="0" fontId="0" fillId="2" borderId="32" xfId="0" applyFill="1" applyBorder="1"/>
    <xf numFmtId="0" fontId="0" fillId="0" borderId="33" xfId="0" applyBorder="1"/>
    <xf numFmtId="0" fontId="0" fillId="0" borderId="29" xfId="0" applyBorder="1"/>
    <xf numFmtId="164" fontId="0" fillId="0" borderId="30" xfId="1" applyNumberFormat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horizontal="center" vertical="center"/>
    </xf>
    <xf numFmtId="164" fontId="0" fillId="0" borderId="22" xfId="1" applyNumberFormat="1" applyFont="1" applyBorder="1" applyAlignment="1">
      <alignment horizontal="center" vertical="center"/>
    </xf>
    <xf numFmtId="164" fontId="0" fillId="0" borderId="33" xfId="1" applyNumberFormat="1" applyFont="1" applyBorder="1" applyAlignment="1">
      <alignment horizontal="center" vertical="center"/>
    </xf>
    <xf numFmtId="1" fontId="0" fillId="0" borderId="0" xfId="0" applyNumberFormat="1"/>
    <xf numFmtId="1" fontId="5" fillId="5" borderId="10" xfId="0" applyNumberFormat="1" applyFont="1" applyFill="1" applyBorder="1" applyAlignment="1">
      <alignment horizontal="center" vertical="center" wrapText="1"/>
    </xf>
    <xf numFmtId="1" fontId="0" fillId="2" borderId="15" xfId="0" applyNumberFormat="1" applyFill="1" applyBorder="1"/>
    <xf numFmtId="1" fontId="0" fillId="0" borderId="13" xfId="1" applyNumberFormat="1" applyFont="1" applyBorder="1" applyAlignment="1">
      <alignment horizontal="center" vertical="center"/>
    </xf>
    <xf numFmtId="1" fontId="0" fillId="0" borderId="8" xfId="1" applyNumberFormat="1" applyFont="1" applyBorder="1" applyAlignment="1">
      <alignment horizontal="center" vertical="center"/>
    </xf>
    <xf numFmtId="1" fontId="0" fillId="0" borderId="12" xfId="1" applyNumberFormat="1" applyFont="1" applyBorder="1" applyAlignment="1">
      <alignment horizontal="center" vertical="center"/>
    </xf>
    <xf numFmtId="1" fontId="0" fillId="2" borderId="17" xfId="0" applyNumberFormat="1" applyFill="1" applyBorder="1"/>
    <xf numFmtId="1" fontId="0" fillId="0" borderId="29" xfId="1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10" fontId="0" fillId="0" borderId="0" xfId="0" applyNumberForma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2" borderId="35" xfId="0" applyFill="1" applyBorder="1"/>
    <xf numFmtId="10" fontId="0" fillId="0" borderId="36" xfId="2" applyNumberFormat="1" applyFont="1" applyBorder="1" applyAlignment="1">
      <alignment horizontal="center" vertical="center"/>
    </xf>
    <xf numFmtId="10" fontId="0" fillId="0" borderId="37" xfId="2" applyNumberFormat="1" applyFont="1" applyBorder="1" applyAlignment="1">
      <alignment horizontal="center" vertical="center"/>
    </xf>
    <xf numFmtId="10" fontId="0" fillId="0" borderId="38" xfId="2" applyNumberFormat="1" applyFont="1" applyBorder="1" applyAlignment="1">
      <alignment horizontal="center" vertical="center"/>
    </xf>
    <xf numFmtId="0" fontId="0" fillId="2" borderId="39" xfId="0" applyFill="1" applyBorder="1"/>
    <xf numFmtId="10" fontId="0" fillId="0" borderId="40" xfId="2" applyNumberFormat="1" applyFont="1" applyBorder="1" applyAlignment="1">
      <alignment horizontal="center" vertical="center"/>
    </xf>
    <xf numFmtId="0" fontId="0" fillId="2" borderId="41" xfId="0" applyFill="1" applyBorder="1"/>
    <xf numFmtId="164" fontId="0" fillId="0" borderId="42" xfId="1" applyNumberFormat="1" applyFont="1" applyBorder="1" applyAlignment="1">
      <alignment horizontal="center" vertical="center"/>
    </xf>
    <xf numFmtId="164" fontId="0" fillId="0" borderId="43" xfId="1" applyNumberFormat="1" applyFont="1" applyBorder="1" applyAlignment="1">
      <alignment horizontal="center" vertical="center"/>
    </xf>
    <xf numFmtId="0" fontId="0" fillId="2" borderId="45" xfId="0" applyFill="1" applyBorder="1"/>
    <xf numFmtId="0" fontId="5" fillId="2" borderId="41" xfId="0" applyFont="1" applyFill="1" applyBorder="1"/>
    <xf numFmtId="0" fontId="5" fillId="2" borderId="45" xfId="0" applyFont="1" applyFill="1" applyBorder="1"/>
    <xf numFmtId="164" fontId="4" fillId="0" borderId="46" xfId="1" applyNumberFormat="1" applyFont="1" applyBorder="1" applyAlignment="1">
      <alignment horizontal="center" vertical="center"/>
    </xf>
    <xf numFmtId="164" fontId="5" fillId="8" borderId="42" xfId="1" applyNumberFormat="1" applyFont="1" applyFill="1" applyBorder="1" applyAlignment="1">
      <alignment horizontal="center" vertical="center"/>
    </xf>
    <xf numFmtId="164" fontId="5" fillId="8" borderId="43" xfId="1" applyNumberFormat="1" applyFont="1" applyFill="1" applyBorder="1" applyAlignment="1">
      <alignment horizontal="center" vertical="center"/>
    </xf>
    <xf numFmtId="164" fontId="5" fillId="8" borderId="44" xfId="1" applyNumberFormat="1" applyFont="1" applyFill="1" applyBorder="1" applyAlignment="1">
      <alignment horizontal="center" vertical="center"/>
    </xf>
    <xf numFmtId="164" fontId="5" fillId="8" borderId="46" xfId="1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1" fontId="11" fillId="0" borderId="0" xfId="0" applyNumberFormat="1" applyFont="1" applyFill="1"/>
    <xf numFmtId="0" fontId="7" fillId="0" borderId="0" xfId="0" applyFont="1" applyFill="1"/>
    <xf numFmtId="0" fontId="6" fillId="6" borderId="1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9" fillId="7" borderId="0" xfId="0" quotePrefix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0" fillId="0" borderId="29" xfId="0" applyBorder="1" applyAlignment="1">
      <alignment horizontal="left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2"/>
  <sheetViews>
    <sheetView tabSelected="1" topLeftCell="A3" zoomScaleNormal="100" zoomScaleSheetLayoutView="80" workbookViewId="0">
      <selection activeCell="D16" sqref="D16"/>
    </sheetView>
  </sheetViews>
  <sheetFormatPr baseColWidth="10" defaultRowHeight="15" x14ac:dyDescent="0.25"/>
  <cols>
    <col min="1" max="1" width="9.5703125" customWidth="1"/>
    <col min="2" max="2" width="37.140625" customWidth="1"/>
    <col min="3" max="3" width="10.5703125" customWidth="1"/>
    <col min="5" max="5" width="12.85546875" customWidth="1"/>
    <col min="6" max="6" width="3.5703125" customWidth="1"/>
    <col min="7" max="7" width="12.85546875" customWidth="1"/>
    <col min="8" max="8" width="35.42578125" customWidth="1"/>
    <col min="9" max="9" width="9.5703125" customWidth="1"/>
    <col min="10" max="11" width="15.28515625" customWidth="1"/>
    <col min="12" max="12" width="13.42578125" customWidth="1"/>
  </cols>
  <sheetData>
    <row r="2" spans="1:14" ht="30.75" customHeight="1" x14ac:dyDescent="0.25">
      <c r="A2" s="103" t="s">
        <v>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4" ht="30.75" customHeight="1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</row>
    <row r="5" spans="1:14" ht="31.5" x14ac:dyDescent="0.25">
      <c r="A5" s="107" t="s">
        <v>82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4" ht="15.75" thickBot="1" x14ac:dyDescent="0.3"/>
    <row r="7" spans="1:14" ht="61.5" customHeight="1" thickBot="1" x14ac:dyDescent="0.3">
      <c r="A7" s="71" t="s">
        <v>0</v>
      </c>
      <c r="B7" s="98" t="s">
        <v>1</v>
      </c>
      <c r="C7" s="99"/>
      <c r="D7" s="99"/>
      <c r="E7" s="100"/>
      <c r="F7" s="2"/>
      <c r="G7" s="101" t="s">
        <v>6</v>
      </c>
      <c r="H7" s="102"/>
      <c r="I7" s="104"/>
      <c r="J7" s="105"/>
      <c r="K7" s="106"/>
    </row>
    <row r="9" spans="1:14" ht="15.75" thickBot="1" x14ac:dyDescent="0.3">
      <c r="G9" s="97" t="s">
        <v>273</v>
      </c>
      <c r="H9" s="97"/>
      <c r="I9" s="97"/>
      <c r="J9" s="97"/>
      <c r="K9" s="74"/>
    </row>
    <row r="10" spans="1:14" s="1" customFormat="1" ht="60.75" thickBot="1" x14ac:dyDescent="0.3">
      <c r="A10" s="6" t="s">
        <v>2</v>
      </c>
      <c r="B10" s="7" t="s">
        <v>3</v>
      </c>
      <c r="C10" s="8" t="s">
        <v>4</v>
      </c>
      <c r="D10" s="8" t="s">
        <v>269</v>
      </c>
      <c r="E10" s="9" t="s">
        <v>5</v>
      </c>
      <c r="F10" s="5"/>
      <c r="G10" s="10" t="s">
        <v>270</v>
      </c>
      <c r="H10" s="11" t="s">
        <v>271</v>
      </c>
      <c r="I10" s="76" t="s">
        <v>272</v>
      </c>
      <c r="J10" s="75" t="s">
        <v>274</v>
      </c>
      <c r="K10" s="94" t="s">
        <v>275</v>
      </c>
      <c r="N10" s="73"/>
    </row>
    <row r="11" spans="1:14" ht="16.5" thickBot="1" x14ac:dyDescent="0.3">
      <c r="A11" s="28" t="s">
        <v>9</v>
      </c>
      <c r="B11" s="17"/>
      <c r="C11" s="18"/>
      <c r="D11" s="18"/>
      <c r="E11" s="29"/>
      <c r="F11" s="17"/>
      <c r="G11" s="44"/>
      <c r="H11" s="18"/>
      <c r="I11" s="77"/>
      <c r="J11" s="87"/>
      <c r="K11" s="83"/>
    </row>
    <row r="12" spans="1:14" ht="15.75" thickTop="1" x14ac:dyDescent="0.25">
      <c r="A12" s="30" t="s">
        <v>10</v>
      </c>
      <c r="B12" s="15" t="s">
        <v>16</v>
      </c>
      <c r="C12" s="16" t="s">
        <v>17</v>
      </c>
      <c r="D12" s="16" t="s">
        <v>18</v>
      </c>
      <c r="E12" s="31">
        <v>740300</v>
      </c>
      <c r="G12" s="45"/>
      <c r="H12" s="16"/>
      <c r="I12" s="78"/>
      <c r="J12" s="90"/>
      <c r="K12" s="84">
        <f>J12*(1+I12)</f>
        <v>0</v>
      </c>
    </row>
    <row r="13" spans="1:14" x14ac:dyDescent="0.25">
      <c r="A13" s="32" t="s">
        <v>11</v>
      </c>
      <c r="B13" s="13" t="s">
        <v>19</v>
      </c>
      <c r="C13" s="4" t="s">
        <v>17</v>
      </c>
      <c r="D13" s="4" t="s">
        <v>18</v>
      </c>
      <c r="E13" s="33">
        <v>743747</v>
      </c>
      <c r="G13" s="47"/>
      <c r="H13" s="13"/>
      <c r="I13" s="79"/>
      <c r="J13" s="91"/>
      <c r="K13" s="84">
        <f t="shared" ref="K13:K16" si="0">J13*(1+I13)</f>
        <v>0</v>
      </c>
    </row>
    <row r="14" spans="1:14" ht="30" x14ac:dyDescent="0.25">
      <c r="A14" s="32" t="s">
        <v>12</v>
      </c>
      <c r="B14" s="14" t="s">
        <v>20</v>
      </c>
      <c r="C14" s="4" t="s">
        <v>17</v>
      </c>
      <c r="D14" s="4" t="s">
        <v>18</v>
      </c>
      <c r="E14" s="34">
        <v>753010</v>
      </c>
      <c r="G14" s="47"/>
      <c r="H14" s="13"/>
      <c r="I14" s="79"/>
      <c r="J14" s="91"/>
      <c r="K14" s="84">
        <f t="shared" si="0"/>
        <v>0</v>
      </c>
    </row>
    <row r="15" spans="1:14" ht="30" x14ac:dyDescent="0.25">
      <c r="A15" s="32" t="s">
        <v>13</v>
      </c>
      <c r="B15" s="14" t="s">
        <v>21</v>
      </c>
      <c r="C15" s="4" t="s">
        <v>17</v>
      </c>
      <c r="D15" s="4" t="s">
        <v>18</v>
      </c>
      <c r="E15" s="34">
        <v>743305</v>
      </c>
      <c r="G15" s="47"/>
      <c r="H15" s="13"/>
      <c r="I15" s="79"/>
      <c r="J15" s="91"/>
      <c r="K15" s="84">
        <f t="shared" si="0"/>
        <v>0</v>
      </c>
    </row>
    <row r="16" spans="1:14" ht="30" x14ac:dyDescent="0.25">
      <c r="A16" s="32" t="s">
        <v>14</v>
      </c>
      <c r="B16" s="14" t="s">
        <v>22</v>
      </c>
      <c r="C16" s="4" t="s">
        <v>17</v>
      </c>
      <c r="D16" s="4" t="s">
        <v>18</v>
      </c>
      <c r="E16" s="34" t="s">
        <v>23</v>
      </c>
      <c r="G16" s="47"/>
      <c r="H16" s="13"/>
      <c r="I16" s="79"/>
      <c r="J16" s="91"/>
      <c r="K16" s="84">
        <f>J16*(1+I16)</f>
        <v>0</v>
      </c>
    </row>
    <row r="17" spans="1:11" x14ac:dyDescent="0.25">
      <c r="A17" s="35" t="s">
        <v>15</v>
      </c>
      <c r="B17" s="19" t="s">
        <v>24</v>
      </c>
      <c r="C17" s="20" t="s">
        <v>17</v>
      </c>
      <c r="D17" s="20" t="s">
        <v>18</v>
      </c>
      <c r="E17" s="36" t="s">
        <v>25</v>
      </c>
      <c r="G17" s="49"/>
      <c r="H17" s="21"/>
      <c r="I17" s="80"/>
      <c r="J17" s="92"/>
      <c r="K17" s="84">
        <f>J17*(1+I17)</f>
        <v>0</v>
      </c>
    </row>
    <row r="18" spans="1:11" ht="16.5" thickBot="1" x14ac:dyDescent="0.3">
      <c r="A18" s="37" t="s">
        <v>26</v>
      </c>
      <c r="B18" s="22"/>
      <c r="C18" s="23"/>
      <c r="D18" s="23"/>
      <c r="E18" s="38"/>
      <c r="F18" s="22"/>
      <c r="G18" s="50"/>
      <c r="H18" s="23"/>
      <c r="I18" s="81"/>
      <c r="J18" s="88"/>
      <c r="K18" s="86"/>
    </row>
    <row r="19" spans="1:11" ht="30.75" thickTop="1" x14ac:dyDescent="0.25">
      <c r="A19" s="30" t="s">
        <v>27</v>
      </c>
      <c r="B19" s="24" t="s">
        <v>31</v>
      </c>
      <c r="C19" s="16" t="s">
        <v>17</v>
      </c>
      <c r="D19" s="16" t="s">
        <v>32</v>
      </c>
      <c r="E19" s="31" t="s">
        <v>33</v>
      </c>
      <c r="G19" s="45"/>
      <c r="H19" s="16"/>
      <c r="I19" s="78"/>
      <c r="J19" s="90"/>
      <c r="K19" s="84">
        <f>J19*(1+I19)</f>
        <v>0</v>
      </c>
    </row>
    <row r="20" spans="1:11" x14ac:dyDescent="0.25">
      <c r="A20" s="32" t="s">
        <v>28</v>
      </c>
      <c r="B20" s="13" t="s">
        <v>34</v>
      </c>
      <c r="C20" s="4" t="s">
        <v>17</v>
      </c>
      <c r="D20" s="4" t="s">
        <v>35</v>
      </c>
      <c r="E20" s="39" t="s">
        <v>65</v>
      </c>
      <c r="G20" s="47"/>
      <c r="H20" s="13"/>
      <c r="I20" s="79"/>
      <c r="J20" s="91"/>
      <c r="K20" s="84">
        <f t="shared" ref="K20:K22" si="1">J20*(1+I20)</f>
        <v>0</v>
      </c>
    </row>
    <row r="21" spans="1:11" ht="30" x14ac:dyDescent="0.25">
      <c r="A21" s="32" t="s">
        <v>29</v>
      </c>
      <c r="B21" s="25" t="s">
        <v>36</v>
      </c>
      <c r="C21" s="4" t="s">
        <v>17</v>
      </c>
      <c r="D21" s="4" t="s">
        <v>37</v>
      </c>
      <c r="E21" s="39" t="s">
        <v>65</v>
      </c>
      <c r="G21" s="47"/>
      <c r="H21" s="13"/>
      <c r="I21" s="79"/>
      <c r="J21" s="91"/>
      <c r="K21" s="84">
        <f>J21*(1+I21)</f>
        <v>0</v>
      </c>
    </row>
    <row r="22" spans="1:11" ht="30" x14ac:dyDescent="0.25">
      <c r="A22" s="32" t="s">
        <v>30</v>
      </c>
      <c r="B22" s="14" t="s">
        <v>38</v>
      </c>
      <c r="C22" s="4" t="s">
        <v>17</v>
      </c>
      <c r="D22" s="4" t="s">
        <v>37</v>
      </c>
      <c r="E22" s="39" t="s">
        <v>65</v>
      </c>
      <c r="G22" s="47"/>
      <c r="H22" s="13"/>
      <c r="I22" s="79"/>
      <c r="J22" s="91"/>
      <c r="K22" s="84">
        <f t="shared" si="1"/>
        <v>0</v>
      </c>
    </row>
    <row r="23" spans="1:11" x14ac:dyDescent="0.25">
      <c r="A23" s="30" t="s">
        <v>39</v>
      </c>
      <c r="B23" s="25" t="s">
        <v>40</v>
      </c>
      <c r="C23" s="4" t="s">
        <v>17</v>
      </c>
      <c r="D23" s="4" t="s">
        <v>37</v>
      </c>
      <c r="E23" s="39" t="s">
        <v>65</v>
      </c>
      <c r="G23" s="47"/>
      <c r="H23" s="13"/>
      <c r="I23" s="79"/>
      <c r="J23" s="91"/>
      <c r="K23" s="84">
        <f>J23*(1+I23)</f>
        <v>0</v>
      </c>
    </row>
    <row r="24" spans="1:11" ht="16.5" thickBot="1" x14ac:dyDescent="0.3">
      <c r="A24" s="37" t="s">
        <v>41</v>
      </c>
      <c r="B24" s="22"/>
      <c r="C24" s="23"/>
      <c r="D24" s="23"/>
      <c r="E24" s="38"/>
      <c r="F24" s="22"/>
      <c r="G24" s="50"/>
      <c r="H24" s="23"/>
      <c r="I24" s="81"/>
      <c r="J24" s="88"/>
      <c r="K24" s="86"/>
    </row>
    <row r="25" spans="1:11" ht="15.75" thickTop="1" x14ac:dyDescent="0.25">
      <c r="A25" s="30" t="s">
        <v>42</v>
      </c>
      <c r="B25" s="24" t="s">
        <v>56</v>
      </c>
      <c r="C25" s="16" t="s">
        <v>17</v>
      </c>
      <c r="D25" s="16" t="s">
        <v>35</v>
      </c>
      <c r="E25" s="31" t="s">
        <v>57</v>
      </c>
      <c r="G25" s="45"/>
      <c r="H25" s="16"/>
      <c r="I25" s="78"/>
      <c r="J25" s="90"/>
      <c r="K25" s="84">
        <f>J25*(1+I25)</f>
        <v>0</v>
      </c>
    </row>
    <row r="26" spans="1:11" x14ac:dyDescent="0.25">
      <c r="A26" s="30" t="s">
        <v>43</v>
      </c>
      <c r="B26" s="13" t="s">
        <v>58</v>
      </c>
      <c r="C26" s="4" t="s">
        <v>17</v>
      </c>
      <c r="D26" s="4" t="s">
        <v>32</v>
      </c>
      <c r="E26" s="33" t="s">
        <v>59</v>
      </c>
      <c r="G26" s="47"/>
      <c r="H26" s="13"/>
      <c r="I26" s="79"/>
      <c r="J26" s="91"/>
      <c r="K26" s="84">
        <f t="shared" ref="K26:K36" si="2">J26*(1+I26)</f>
        <v>0</v>
      </c>
    </row>
    <row r="27" spans="1:11" x14ac:dyDescent="0.25">
      <c r="A27" s="30" t="s">
        <v>44</v>
      </c>
      <c r="B27" s="25" t="s">
        <v>60</v>
      </c>
      <c r="C27" s="4" t="s">
        <v>17</v>
      </c>
      <c r="D27" s="4" t="s">
        <v>32</v>
      </c>
      <c r="E27" s="34" t="s">
        <v>61</v>
      </c>
      <c r="G27" s="47"/>
      <c r="H27" s="13"/>
      <c r="I27" s="79"/>
      <c r="J27" s="91"/>
      <c r="K27" s="84">
        <f t="shared" si="2"/>
        <v>0</v>
      </c>
    </row>
    <row r="28" spans="1:11" ht="30" x14ac:dyDescent="0.25">
      <c r="A28" s="30" t="s">
        <v>45</v>
      </c>
      <c r="B28" s="14" t="s">
        <v>62</v>
      </c>
      <c r="C28" s="4" t="s">
        <v>17</v>
      </c>
      <c r="D28" s="4" t="s">
        <v>32</v>
      </c>
      <c r="E28" s="34" t="s">
        <v>63</v>
      </c>
      <c r="G28" s="47"/>
      <c r="H28" s="13"/>
      <c r="I28" s="79"/>
      <c r="J28" s="91"/>
      <c r="K28" s="84">
        <f t="shared" si="2"/>
        <v>0</v>
      </c>
    </row>
    <row r="29" spans="1:11" x14ac:dyDescent="0.25">
      <c r="A29" s="30" t="s">
        <v>46</v>
      </c>
      <c r="B29" s="25" t="s">
        <v>64</v>
      </c>
      <c r="C29" s="4" t="s">
        <v>17</v>
      </c>
      <c r="D29" s="4" t="s">
        <v>65</v>
      </c>
      <c r="E29" s="34" t="s">
        <v>65</v>
      </c>
      <c r="G29" s="47"/>
      <c r="H29" s="13"/>
      <c r="I29" s="79"/>
      <c r="J29" s="91"/>
      <c r="K29" s="84">
        <f t="shared" si="2"/>
        <v>0</v>
      </c>
    </row>
    <row r="30" spans="1:11" ht="30" x14ac:dyDescent="0.25">
      <c r="A30" s="30" t="s">
        <v>47</v>
      </c>
      <c r="B30" s="14" t="s">
        <v>66</v>
      </c>
      <c r="C30" s="4" t="s">
        <v>17</v>
      </c>
      <c r="D30" s="4" t="s">
        <v>65</v>
      </c>
      <c r="E30" s="34" t="s">
        <v>65</v>
      </c>
      <c r="G30" s="47"/>
      <c r="H30" s="13"/>
      <c r="I30" s="79"/>
      <c r="J30" s="91"/>
      <c r="K30" s="84">
        <f t="shared" si="2"/>
        <v>0</v>
      </c>
    </row>
    <row r="31" spans="1:11" x14ac:dyDescent="0.25">
      <c r="A31" s="30" t="s">
        <v>48</v>
      </c>
      <c r="B31" s="25" t="s">
        <v>67</v>
      </c>
      <c r="C31" s="4" t="s">
        <v>17</v>
      </c>
      <c r="D31" s="4" t="s">
        <v>65</v>
      </c>
      <c r="E31" s="34" t="s">
        <v>65</v>
      </c>
      <c r="G31" s="47"/>
      <c r="H31" s="13"/>
      <c r="I31" s="79"/>
      <c r="J31" s="91"/>
      <c r="K31" s="84">
        <f t="shared" si="2"/>
        <v>0</v>
      </c>
    </row>
    <row r="32" spans="1:11" x14ac:dyDescent="0.25">
      <c r="A32" s="30" t="s">
        <v>49</v>
      </c>
      <c r="B32" s="14" t="s">
        <v>68</v>
      </c>
      <c r="C32" s="4" t="s">
        <v>17</v>
      </c>
      <c r="D32" s="4" t="s">
        <v>32</v>
      </c>
      <c r="E32" s="34" t="s">
        <v>69</v>
      </c>
      <c r="G32" s="47"/>
      <c r="H32" s="13"/>
      <c r="I32" s="79"/>
      <c r="J32" s="91"/>
      <c r="K32" s="84">
        <f t="shared" si="2"/>
        <v>0</v>
      </c>
    </row>
    <row r="33" spans="1:11" ht="30" x14ac:dyDescent="0.25">
      <c r="A33" s="30" t="s">
        <v>50</v>
      </c>
      <c r="B33" s="25" t="s">
        <v>70</v>
      </c>
      <c r="C33" s="4" t="s">
        <v>17</v>
      </c>
      <c r="D33" s="4" t="s">
        <v>65</v>
      </c>
      <c r="E33" s="34" t="s">
        <v>65</v>
      </c>
      <c r="G33" s="47"/>
      <c r="H33" s="13"/>
      <c r="I33" s="79"/>
      <c r="J33" s="91"/>
      <c r="K33" s="84">
        <f t="shared" si="2"/>
        <v>0</v>
      </c>
    </row>
    <row r="34" spans="1:11" x14ac:dyDescent="0.25">
      <c r="A34" s="30" t="s">
        <v>51</v>
      </c>
      <c r="B34" s="13" t="s">
        <v>71</v>
      </c>
      <c r="C34" s="4" t="s">
        <v>17</v>
      </c>
      <c r="D34" s="4" t="s">
        <v>37</v>
      </c>
      <c r="E34" s="33">
        <v>702022</v>
      </c>
      <c r="G34" s="47"/>
      <c r="H34" s="13"/>
      <c r="I34" s="79"/>
      <c r="J34" s="91"/>
      <c r="K34" s="84">
        <f t="shared" si="2"/>
        <v>0</v>
      </c>
    </row>
    <row r="35" spans="1:11" x14ac:dyDescent="0.25">
      <c r="A35" s="30" t="s">
        <v>52</v>
      </c>
      <c r="B35" s="25" t="s">
        <v>72</v>
      </c>
      <c r="C35" s="4" t="s">
        <v>17</v>
      </c>
      <c r="D35" s="4" t="s">
        <v>37</v>
      </c>
      <c r="E35" s="34" t="s">
        <v>73</v>
      </c>
      <c r="G35" s="47"/>
      <c r="H35" s="13"/>
      <c r="I35" s="79"/>
      <c r="J35" s="91"/>
      <c r="K35" s="84">
        <f t="shared" si="2"/>
        <v>0</v>
      </c>
    </row>
    <row r="36" spans="1:11" x14ac:dyDescent="0.25">
      <c r="A36" s="30" t="s">
        <v>53</v>
      </c>
      <c r="B36" s="14" t="s">
        <v>74</v>
      </c>
      <c r="C36" s="4" t="s">
        <v>17</v>
      </c>
      <c r="D36" s="4" t="s">
        <v>76</v>
      </c>
      <c r="E36" s="34" t="s">
        <v>75</v>
      </c>
      <c r="G36" s="47"/>
      <c r="H36" s="13"/>
      <c r="I36" s="79"/>
      <c r="J36" s="91"/>
      <c r="K36" s="84">
        <f t="shared" si="2"/>
        <v>0</v>
      </c>
    </row>
    <row r="37" spans="1:11" x14ac:dyDescent="0.25">
      <c r="A37" s="30" t="s">
        <v>54</v>
      </c>
      <c r="B37" s="25" t="s">
        <v>77</v>
      </c>
      <c r="C37" s="4" t="s">
        <v>17</v>
      </c>
      <c r="D37" s="4" t="s">
        <v>76</v>
      </c>
      <c r="E37" s="34" t="s">
        <v>78</v>
      </c>
      <c r="G37" s="47"/>
      <c r="H37" s="13"/>
      <c r="I37" s="79"/>
      <c r="J37" s="91"/>
      <c r="K37" s="84">
        <f>J37*(1+I37)</f>
        <v>0</v>
      </c>
    </row>
    <row r="38" spans="1:11" x14ac:dyDescent="0.25">
      <c r="A38" s="30" t="s">
        <v>55</v>
      </c>
      <c r="B38" s="13" t="s">
        <v>79</v>
      </c>
      <c r="C38" s="4" t="s">
        <v>17</v>
      </c>
      <c r="D38" s="4" t="s">
        <v>76</v>
      </c>
      <c r="E38" s="33" t="s">
        <v>80</v>
      </c>
      <c r="G38" s="47"/>
      <c r="H38" s="13"/>
      <c r="I38" s="79"/>
      <c r="J38" s="91"/>
      <c r="K38" s="84">
        <f>J38*(1+I38)</f>
        <v>0</v>
      </c>
    </row>
    <row r="39" spans="1:11" ht="16.5" thickBot="1" x14ac:dyDescent="0.3">
      <c r="A39" s="37" t="s">
        <v>81</v>
      </c>
      <c r="B39" s="22"/>
      <c r="C39" s="23"/>
      <c r="D39" s="23"/>
      <c r="E39" s="38"/>
      <c r="F39" s="22"/>
      <c r="G39" s="50"/>
      <c r="H39" s="23"/>
      <c r="I39" s="81"/>
      <c r="J39" s="88"/>
      <c r="K39" s="86"/>
    </row>
    <row r="40" spans="1:11" ht="15.75" thickTop="1" x14ac:dyDescent="0.25">
      <c r="A40" s="30" t="s">
        <v>113</v>
      </c>
      <c r="B40" s="24" t="s">
        <v>83</v>
      </c>
      <c r="C40" s="16" t="s">
        <v>17</v>
      </c>
      <c r="D40" s="26" t="s">
        <v>65</v>
      </c>
      <c r="E40" s="40" t="s">
        <v>65</v>
      </c>
      <c r="G40" s="45"/>
      <c r="H40" s="16"/>
      <c r="I40" s="78"/>
      <c r="J40" s="90"/>
      <c r="K40" s="84">
        <f>J40*(1+I40)</f>
        <v>0</v>
      </c>
    </row>
    <row r="41" spans="1:11" x14ac:dyDescent="0.25">
      <c r="A41" s="30" t="s">
        <v>114</v>
      </c>
      <c r="B41" s="13" t="s">
        <v>84</v>
      </c>
      <c r="C41" s="4" t="s">
        <v>17</v>
      </c>
      <c r="D41" s="4" t="s">
        <v>65</v>
      </c>
      <c r="E41" s="34" t="s">
        <v>65</v>
      </c>
      <c r="G41" s="47"/>
      <c r="H41" s="13"/>
      <c r="I41" s="79"/>
      <c r="J41" s="91"/>
      <c r="K41" s="84">
        <f t="shared" ref="K41:K69" si="3">J41*(1+I41)</f>
        <v>0</v>
      </c>
    </row>
    <row r="42" spans="1:11" x14ac:dyDescent="0.25">
      <c r="A42" s="30" t="s">
        <v>115</v>
      </c>
      <c r="B42" s="25" t="s">
        <v>85</v>
      </c>
      <c r="C42" s="4" t="s">
        <v>17</v>
      </c>
      <c r="D42" s="4" t="s">
        <v>65</v>
      </c>
      <c r="E42" s="34" t="s">
        <v>65</v>
      </c>
      <c r="G42" s="47"/>
      <c r="H42" s="13"/>
      <c r="I42" s="79"/>
      <c r="J42" s="91"/>
      <c r="K42" s="84">
        <f t="shared" si="3"/>
        <v>0</v>
      </c>
    </row>
    <row r="43" spans="1:11" x14ac:dyDescent="0.25">
      <c r="A43" s="30" t="s">
        <v>116</v>
      </c>
      <c r="B43" s="14" t="s">
        <v>86</v>
      </c>
      <c r="C43" s="4" t="s">
        <v>17</v>
      </c>
      <c r="D43" s="4" t="s">
        <v>65</v>
      </c>
      <c r="E43" s="34" t="s">
        <v>65</v>
      </c>
      <c r="G43" s="47"/>
      <c r="H43" s="13"/>
      <c r="I43" s="79"/>
      <c r="J43" s="91"/>
      <c r="K43" s="84">
        <f t="shared" si="3"/>
        <v>0</v>
      </c>
    </row>
    <row r="44" spans="1:11" x14ac:dyDescent="0.25">
      <c r="A44" s="30" t="s">
        <v>117</v>
      </c>
      <c r="B44" s="25" t="s">
        <v>87</v>
      </c>
      <c r="C44" s="4" t="s">
        <v>17</v>
      </c>
      <c r="D44" s="4" t="s">
        <v>65</v>
      </c>
      <c r="E44" s="34" t="s">
        <v>65</v>
      </c>
      <c r="G44" s="47"/>
      <c r="H44" s="13"/>
      <c r="I44" s="79"/>
      <c r="J44" s="91"/>
      <c r="K44" s="84">
        <f t="shared" si="3"/>
        <v>0</v>
      </c>
    </row>
    <row r="45" spans="1:11" x14ac:dyDescent="0.25">
      <c r="A45" s="30" t="s">
        <v>118</v>
      </c>
      <c r="B45" s="14" t="s">
        <v>88</v>
      </c>
      <c r="C45" s="4" t="s">
        <v>17</v>
      </c>
      <c r="D45" s="4" t="s">
        <v>65</v>
      </c>
      <c r="E45" s="34" t="s">
        <v>65</v>
      </c>
      <c r="G45" s="47"/>
      <c r="H45" s="13"/>
      <c r="I45" s="79"/>
      <c r="J45" s="91"/>
      <c r="K45" s="84">
        <f t="shared" si="3"/>
        <v>0</v>
      </c>
    </row>
    <row r="46" spans="1:11" x14ac:dyDescent="0.25">
      <c r="A46" s="30" t="s">
        <v>119</v>
      </c>
      <c r="B46" s="25" t="s">
        <v>89</v>
      </c>
      <c r="C46" s="4" t="s">
        <v>17</v>
      </c>
      <c r="D46" s="4" t="s">
        <v>65</v>
      </c>
      <c r="E46" s="34" t="s">
        <v>65</v>
      </c>
      <c r="G46" s="47"/>
      <c r="H46" s="13"/>
      <c r="I46" s="79"/>
      <c r="J46" s="91"/>
      <c r="K46" s="84">
        <f t="shared" si="3"/>
        <v>0</v>
      </c>
    </row>
    <row r="47" spans="1:11" x14ac:dyDescent="0.25">
      <c r="A47" s="30" t="s">
        <v>120</v>
      </c>
      <c r="B47" s="14" t="s">
        <v>90</v>
      </c>
      <c r="C47" s="4" t="s">
        <v>17</v>
      </c>
      <c r="D47" s="4" t="s">
        <v>65</v>
      </c>
      <c r="E47" s="34" t="s">
        <v>65</v>
      </c>
      <c r="G47" s="47"/>
      <c r="H47" s="13"/>
      <c r="I47" s="79"/>
      <c r="J47" s="91"/>
      <c r="K47" s="84">
        <f t="shared" si="3"/>
        <v>0</v>
      </c>
    </row>
    <row r="48" spans="1:11" x14ac:dyDescent="0.25">
      <c r="A48" s="30" t="s">
        <v>121</v>
      </c>
      <c r="B48" s="25" t="s">
        <v>91</v>
      </c>
      <c r="C48" s="4" t="s">
        <v>17</v>
      </c>
      <c r="D48" s="4" t="s">
        <v>65</v>
      </c>
      <c r="E48" s="34" t="s">
        <v>65</v>
      </c>
      <c r="G48" s="47"/>
      <c r="H48" s="13"/>
      <c r="I48" s="79"/>
      <c r="J48" s="91"/>
      <c r="K48" s="84">
        <f t="shared" si="3"/>
        <v>0</v>
      </c>
    </row>
    <row r="49" spans="1:11" x14ac:dyDescent="0.25">
      <c r="A49" s="30" t="s">
        <v>122</v>
      </c>
      <c r="B49" s="13" t="s">
        <v>92</v>
      </c>
      <c r="C49" s="4" t="s">
        <v>17</v>
      </c>
      <c r="D49" s="4" t="s">
        <v>65</v>
      </c>
      <c r="E49" s="34" t="s">
        <v>65</v>
      </c>
      <c r="G49" s="47"/>
      <c r="H49" s="13"/>
      <c r="I49" s="79"/>
      <c r="J49" s="91"/>
      <c r="K49" s="84">
        <f t="shared" si="3"/>
        <v>0</v>
      </c>
    </row>
    <row r="50" spans="1:11" x14ac:dyDescent="0.25">
      <c r="A50" s="30" t="s">
        <v>123</v>
      </c>
      <c r="B50" s="25" t="s">
        <v>90</v>
      </c>
      <c r="C50" s="4" t="s">
        <v>17</v>
      </c>
      <c r="D50" s="4" t="s">
        <v>65</v>
      </c>
      <c r="E50" s="34" t="s">
        <v>65</v>
      </c>
      <c r="G50" s="47"/>
      <c r="H50" s="13"/>
      <c r="I50" s="79"/>
      <c r="J50" s="91"/>
      <c r="K50" s="84">
        <f t="shared" si="3"/>
        <v>0</v>
      </c>
    </row>
    <row r="51" spans="1:11" x14ac:dyDescent="0.25">
      <c r="A51" s="30" t="s">
        <v>124</v>
      </c>
      <c r="B51" s="14" t="s">
        <v>93</v>
      </c>
      <c r="C51" s="4" t="s">
        <v>17</v>
      </c>
      <c r="D51" s="4" t="s">
        <v>65</v>
      </c>
      <c r="E51" s="34" t="s">
        <v>65</v>
      </c>
      <c r="G51" s="47"/>
      <c r="H51" s="13"/>
      <c r="I51" s="79"/>
      <c r="J51" s="91"/>
      <c r="K51" s="84">
        <f t="shared" si="3"/>
        <v>0</v>
      </c>
    </row>
    <row r="52" spans="1:11" x14ac:dyDescent="0.25">
      <c r="A52" s="30" t="s">
        <v>125</v>
      </c>
      <c r="B52" s="25" t="s">
        <v>94</v>
      </c>
      <c r="C52" s="4" t="s">
        <v>17</v>
      </c>
      <c r="D52" s="4" t="s">
        <v>65</v>
      </c>
      <c r="E52" s="34" t="s">
        <v>65</v>
      </c>
      <c r="G52" s="47"/>
      <c r="H52" s="13"/>
      <c r="I52" s="79"/>
      <c r="J52" s="91"/>
      <c r="K52" s="84">
        <f t="shared" si="3"/>
        <v>0</v>
      </c>
    </row>
    <row r="53" spans="1:11" x14ac:dyDescent="0.25">
      <c r="A53" s="30" t="s">
        <v>126</v>
      </c>
      <c r="B53" s="13" t="s">
        <v>95</v>
      </c>
      <c r="C53" s="4" t="s">
        <v>17</v>
      </c>
      <c r="D53" s="4" t="s">
        <v>65</v>
      </c>
      <c r="E53" s="34" t="s">
        <v>65</v>
      </c>
      <c r="G53" s="47"/>
      <c r="H53" s="13"/>
      <c r="I53" s="79"/>
      <c r="J53" s="91"/>
      <c r="K53" s="84">
        <f t="shared" si="3"/>
        <v>0</v>
      </c>
    </row>
    <row r="54" spans="1:11" x14ac:dyDescent="0.25">
      <c r="A54" s="30" t="s">
        <v>127</v>
      </c>
      <c r="B54" s="13" t="s">
        <v>96</v>
      </c>
      <c r="C54" s="4" t="s">
        <v>17</v>
      </c>
      <c r="D54" s="4" t="s">
        <v>65</v>
      </c>
      <c r="E54" s="34" t="s">
        <v>65</v>
      </c>
      <c r="G54" s="47"/>
      <c r="H54" s="13"/>
      <c r="I54" s="79"/>
      <c r="J54" s="91"/>
      <c r="K54" s="84">
        <f t="shared" si="3"/>
        <v>0</v>
      </c>
    </row>
    <row r="55" spans="1:11" x14ac:dyDescent="0.25">
      <c r="A55" s="30" t="s">
        <v>128</v>
      </c>
      <c r="B55" s="25" t="s">
        <v>97</v>
      </c>
      <c r="C55" s="4" t="s">
        <v>17</v>
      </c>
      <c r="D55" s="4" t="s">
        <v>65</v>
      </c>
      <c r="E55" s="34" t="s">
        <v>65</v>
      </c>
      <c r="G55" s="47"/>
      <c r="H55" s="13"/>
      <c r="I55" s="79"/>
      <c r="J55" s="91"/>
      <c r="K55" s="84">
        <f t="shared" si="3"/>
        <v>0</v>
      </c>
    </row>
    <row r="56" spans="1:11" x14ac:dyDescent="0.25">
      <c r="A56" s="30" t="s">
        <v>129</v>
      </c>
      <c r="B56" s="14" t="s">
        <v>98</v>
      </c>
      <c r="C56" s="4" t="s">
        <v>17</v>
      </c>
      <c r="D56" s="4" t="s">
        <v>65</v>
      </c>
      <c r="E56" s="34" t="s">
        <v>65</v>
      </c>
      <c r="G56" s="47"/>
      <c r="H56" s="13"/>
      <c r="I56" s="79"/>
      <c r="J56" s="91"/>
      <c r="K56" s="84">
        <f t="shared" si="3"/>
        <v>0</v>
      </c>
    </row>
    <row r="57" spans="1:11" x14ac:dyDescent="0.25">
      <c r="A57" s="30" t="s">
        <v>130</v>
      </c>
      <c r="B57" s="25" t="s">
        <v>99</v>
      </c>
      <c r="C57" s="4" t="s">
        <v>17</v>
      </c>
      <c r="D57" s="4" t="s">
        <v>65</v>
      </c>
      <c r="E57" s="34" t="s">
        <v>65</v>
      </c>
      <c r="G57" s="47"/>
      <c r="H57" s="13"/>
      <c r="I57" s="79"/>
      <c r="J57" s="91"/>
      <c r="K57" s="84">
        <f t="shared" si="3"/>
        <v>0</v>
      </c>
    </row>
    <row r="58" spans="1:11" x14ac:dyDescent="0.25">
      <c r="A58" s="30" t="s">
        <v>131</v>
      </c>
      <c r="B58" s="14" t="s">
        <v>100</v>
      </c>
      <c r="C58" s="4" t="s">
        <v>17</v>
      </c>
      <c r="D58" s="4" t="s">
        <v>65</v>
      </c>
      <c r="E58" s="34" t="s">
        <v>65</v>
      </c>
      <c r="G58" s="47"/>
      <c r="H58" s="13"/>
      <c r="I58" s="79"/>
      <c r="J58" s="91"/>
      <c r="K58" s="84">
        <f t="shared" si="3"/>
        <v>0</v>
      </c>
    </row>
    <row r="59" spans="1:11" x14ac:dyDescent="0.25">
      <c r="A59" s="30" t="s">
        <v>132</v>
      </c>
      <c r="B59" s="25" t="s">
        <v>101</v>
      </c>
      <c r="C59" s="4" t="s">
        <v>17</v>
      </c>
      <c r="D59" s="4" t="s">
        <v>65</v>
      </c>
      <c r="E59" s="34" t="s">
        <v>65</v>
      </c>
      <c r="G59" s="47"/>
      <c r="H59" s="13"/>
      <c r="I59" s="79"/>
      <c r="J59" s="91"/>
      <c r="K59" s="84">
        <f t="shared" si="3"/>
        <v>0</v>
      </c>
    </row>
    <row r="60" spans="1:11" x14ac:dyDescent="0.25">
      <c r="A60" s="30" t="s">
        <v>133</v>
      </c>
      <c r="B60" s="14" t="s">
        <v>102</v>
      </c>
      <c r="C60" s="4" t="s">
        <v>17</v>
      </c>
      <c r="D60" s="4" t="s">
        <v>65</v>
      </c>
      <c r="E60" s="34" t="s">
        <v>65</v>
      </c>
      <c r="G60" s="47"/>
      <c r="H60" s="13"/>
      <c r="I60" s="79"/>
      <c r="J60" s="91"/>
      <c r="K60" s="84">
        <f t="shared" si="3"/>
        <v>0</v>
      </c>
    </row>
    <row r="61" spans="1:11" x14ac:dyDescent="0.25">
      <c r="A61" s="30" t="s">
        <v>134</v>
      </c>
      <c r="B61" s="25" t="s">
        <v>103</v>
      </c>
      <c r="C61" s="4" t="s">
        <v>17</v>
      </c>
      <c r="D61" s="4" t="s">
        <v>65</v>
      </c>
      <c r="E61" s="34" t="s">
        <v>65</v>
      </c>
      <c r="G61" s="47"/>
      <c r="H61" s="13"/>
      <c r="I61" s="79"/>
      <c r="J61" s="91"/>
      <c r="K61" s="84">
        <f t="shared" si="3"/>
        <v>0</v>
      </c>
    </row>
    <row r="62" spans="1:11" x14ac:dyDescent="0.25">
      <c r="A62" s="30" t="s">
        <v>135</v>
      </c>
      <c r="B62" s="13" t="s">
        <v>104</v>
      </c>
      <c r="C62" s="4" t="s">
        <v>17</v>
      </c>
      <c r="D62" s="4" t="s">
        <v>65</v>
      </c>
      <c r="E62" s="34" t="s">
        <v>65</v>
      </c>
      <c r="G62" s="47"/>
      <c r="H62" s="13"/>
      <c r="I62" s="79"/>
      <c r="J62" s="91"/>
      <c r="K62" s="84">
        <f t="shared" si="3"/>
        <v>0</v>
      </c>
    </row>
    <row r="63" spans="1:11" x14ac:dyDescent="0.25">
      <c r="A63" s="30" t="s">
        <v>136</v>
      </c>
      <c r="B63" s="25" t="s">
        <v>105</v>
      </c>
      <c r="C63" s="4" t="s">
        <v>17</v>
      </c>
      <c r="D63" s="4" t="s">
        <v>65</v>
      </c>
      <c r="E63" s="34" t="s">
        <v>65</v>
      </c>
      <c r="G63" s="47"/>
      <c r="H63" s="13"/>
      <c r="I63" s="79"/>
      <c r="J63" s="91"/>
      <c r="K63" s="84">
        <f t="shared" si="3"/>
        <v>0</v>
      </c>
    </row>
    <row r="64" spans="1:11" x14ac:dyDescent="0.25">
      <c r="A64" s="30" t="s">
        <v>137</v>
      </c>
      <c r="B64" s="14" t="s">
        <v>106</v>
      </c>
      <c r="C64" s="4" t="s">
        <v>17</v>
      </c>
      <c r="D64" s="4" t="s">
        <v>65</v>
      </c>
      <c r="E64" s="34" t="s">
        <v>65</v>
      </c>
      <c r="G64" s="47"/>
      <c r="H64" s="13"/>
      <c r="I64" s="79"/>
      <c r="J64" s="91"/>
      <c r="K64" s="84">
        <f t="shared" si="3"/>
        <v>0</v>
      </c>
    </row>
    <row r="65" spans="1:11" x14ac:dyDescent="0.25">
      <c r="A65" s="30" t="s">
        <v>138</v>
      </c>
      <c r="B65" s="25" t="s">
        <v>107</v>
      </c>
      <c r="C65" s="4" t="s">
        <v>17</v>
      </c>
      <c r="D65" s="4" t="s">
        <v>65</v>
      </c>
      <c r="E65" s="34" t="s">
        <v>65</v>
      </c>
      <c r="G65" s="47"/>
      <c r="H65" s="13"/>
      <c r="I65" s="79"/>
      <c r="J65" s="91"/>
      <c r="K65" s="84">
        <f t="shared" si="3"/>
        <v>0</v>
      </c>
    </row>
    <row r="66" spans="1:11" x14ac:dyDescent="0.25">
      <c r="A66" s="30" t="s">
        <v>139</v>
      </c>
      <c r="B66" s="13" t="s">
        <v>108</v>
      </c>
      <c r="C66" s="4" t="s">
        <v>17</v>
      </c>
      <c r="D66" s="4" t="s">
        <v>65</v>
      </c>
      <c r="E66" s="34" t="s">
        <v>65</v>
      </c>
      <c r="G66" s="47"/>
      <c r="H66" s="13"/>
      <c r="I66" s="79"/>
      <c r="J66" s="91"/>
      <c r="K66" s="84">
        <f t="shared" si="3"/>
        <v>0</v>
      </c>
    </row>
    <row r="67" spans="1:11" x14ac:dyDescent="0.25">
      <c r="A67" s="30" t="s">
        <v>140</v>
      </c>
      <c r="B67" s="13" t="s">
        <v>109</v>
      </c>
      <c r="C67" s="4" t="s">
        <v>17</v>
      </c>
      <c r="D67" s="4" t="s">
        <v>65</v>
      </c>
      <c r="E67" s="34" t="s">
        <v>65</v>
      </c>
      <c r="G67" s="47"/>
      <c r="H67" s="13"/>
      <c r="I67" s="79"/>
      <c r="J67" s="91"/>
      <c r="K67" s="84">
        <f t="shared" si="3"/>
        <v>0</v>
      </c>
    </row>
    <row r="68" spans="1:11" x14ac:dyDescent="0.25">
      <c r="A68" s="30" t="s">
        <v>141</v>
      </c>
      <c r="B68" s="25" t="s">
        <v>110</v>
      </c>
      <c r="C68" s="4" t="s">
        <v>17</v>
      </c>
      <c r="D68" s="4" t="s">
        <v>65</v>
      </c>
      <c r="E68" s="34" t="s">
        <v>65</v>
      </c>
      <c r="G68" s="47"/>
      <c r="H68" s="13"/>
      <c r="I68" s="79"/>
      <c r="J68" s="91"/>
      <c r="K68" s="84">
        <f t="shared" si="3"/>
        <v>0</v>
      </c>
    </row>
    <row r="69" spans="1:11" ht="30" x14ac:dyDescent="0.25">
      <c r="A69" s="30" t="s">
        <v>142</v>
      </c>
      <c r="B69" s="14" t="s">
        <v>111</v>
      </c>
      <c r="C69" s="4" t="s">
        <v>17</v>
      </c>
      <c r="D69" s="4" t="s">
        <v>65</v>
      </c>
      <c r="E69" s="34" t="s">
        <v>65</v>
      </c>
      <c r="G69" s="47"/>
      <c r="H69" s="13"/>
      <c r="I69" s="79"/>
      <c r="J69" s="91"/>
      <c r="K69" s="84">
        <f t="shared" si="3"/>
        <v>0</v>
      </c>
    </row>
    <row r="70" spans="1:11" x14ac:dyDescent="0.25">
      <c r="A70" s="30" t="s">
        <v>143</v>
      </c>
      <c r="B70" s="25" t="s">
        <v>112</v>
      </c>
      <c r="C70" s="4" t="s">
        <v>17</v>
      </c>
      <c r="D70" s="4" t="s">
        <v>65</v>
      </c>
      <c r="E70" s="34" t="s">
        <v>65</v>
      </c>
      <c r="G70" s="47"/>
      <c r="H70" s="13"/>
      <c r="I70" s="79"/>
      <c r="J70" s="91"/>
      <c r="K70" s="84">
        <f>J70*(1+I70)</f>
        <v>0</v>
      </c>
    </row>
    <row r="71" spans="1:11" ht="16.5" thickBot="1" x14ac:dyDescent="0.3">
      <c r="A71" s="37" t="s">
        <v>144</v>
      </c>
      <c r="B71" s="22"/>
      <c r="C71" s="23"/>
      <c r="D71" s="23"/>
      <c r="E71" s="38"/>
      <c r="F71" s="22"/>
      <c r="G71" s="50"/>
      <c r="H71" s="23"/>
      <c r="I71" s="81"/>
      <c r="J71" s="88"/>
      <c r="K71" s="86"/>
    </row>
    <row r="72" spans="1:11" ht="15.75" thickTop="1" x14ac:dyDescent="0.25">
      <c r="A72" s="30" t="s">
        <v>152</v>
      </c>
      <c r="B72" s="14" t="s">
        <v>145</v>
      </c>
      <c r="C72" s="4" t="s">
        <v>17</v>
      </c>
      <c r="D72" s="4" t="s">
        <v>65</v>
      </c>
      <c r="E72" s="34" t="s">
        <v>65</v>
      </c>
      <c r="G72" s="47"/>
      <c r="H72" s="13"/>
      <c r="I72" s="79"/>
      <c r="J72" s="91"/>
      <c r="K72" s="85">
        <f>J72*(1+I72)</f>
        <v>0</v>
      </c>
    </row>
    <row r="73" spans="1:11" x14ac:dyDescent="0.25">
      <c r="A73" s="30" t="s">
        <v>153</v>
      </c>
      <c r="B73" s="25" t="s">
        <v>146</v>
      </c>
      <c r="C73" s="4" t="s">
        <v>17</v>
      </c>
      <c r="D73" s="4" t="s">
        <v>65</v>
      </c>
      <c r="E73" s="34" t="s">
        <v>65</v>
      </c>
      <c r="G73" s="47"/>
      <c r="H73" s="13"/>
      <c r="I73" s="79"/>
      <c r="J73" s="91"/>
      <c r="K73" s="85">
        <f t="shared" ref="K73:K77" si="4">J73*(1+I73)</f>
        <v>0</v>
      </c>
    </row>
    <row r="74" spans="1:11" x14ac:dyDescent="0.25">
      <c r="A74" s="30" t="s">
        <v>154</v>
      </c>
      <c r="B74" s="14" t="s">
        <v>147</v>
      </c>
      <c r="C74" s="4" t="s">
        <v>17</v>
      </c>
      <c r="D74" s="4" t="s">
        <v>65</v>
      </c>
      <c r="E74" s="34" t="s">
        <v>65</v>
      </c>
      <c r="G74" s="47"/>
      <c r="H74" s="13"/>
      <c r="I74" s="79"/>
      <c r="J74" s="91"/>
      <c r="K74" s="85">
        <f t="shared" si="4"/>
        <v>0</v>
      </c>
    </row>
    <row r="75" spans="1:11" x14ac:dyDescent="0.25">
      <c r="A75" s="30" t="s">
        <v>155</v>
      </c>
      <c r="B75" s="25" t="s">
        <v>148</v>
      </c>
      <c r="C75" s="4" t="s">
        <v>17</v>
      </c>
      <c r="D75" s="4" t="s">
        <v>65</v>
      </c>
      <c r="E75" s="34" t="s">
        <v>65</v>
      </c>
      <c r="G75" s="47"/>
      <c r="H75" s="13"/>
      <c r="I75" s="79"/>
      <c r="J75" s="91"/>
      <c r="K75" s="85">
        <f t="shared" si="4"/>
        <v>0</v>
      </c>
    </row>
    <row r="76" spans="1:11" x14ac:dyDescent="0.25">
      <c r="A76" s="30" t="s">
        <v>156</v>
      </c>
      <c r="B76" s="13" t="s">
        <v>149</v>
      </c>
      <c r="C76" s="4" t="s">
        <v>17</v>
      </c>
      <c r="D76" s="4" t="s">
        <v>65</v>
      </c>
      <c r="E76" s="34" t="s">
        <v>65</v>
      </c>
      <c r="G76" s="47"/>
      <c r="H76" s="13"/>
      <c r="I76" s="79"/>
      <c r="J76" s="91"/>
      <c r="K76" s="85">
        <f t="shared" si="4"/>
        <v>0</v>
      </c>
    </row>
    <row r="77" spans="1:11" x14ac:dyDescent="0.25">
      <c r="A77" s="30" t="s">
        <v>157</v>
      </c>
      <c r="B77" s="25" t="s">
        <v>150</v>
      </c>
      <c r="C77" s="4" t="s">
        <v>17</v>
      </c>
      <c r="D77" s="4" t="s">
        <v>65</v>
      </c>
      <c r="E77" s="34" t="s">
        <v>65</v>
      </c>
      <c r="G77" s="47"/>
      <c r="H77" s="13"/>
      <c r="I77" s="79"/>
      <c r="J77" s="91"/>
      <c r="K77" s="85">
        <f t="shared" si="4"/>
        <v>0</v>
      </c>
    </row>
    <row r="78" spans="1:11" x14ac:dyDescent="0.25">
      <c r="A78" s="30" t="s">
        <v>158</v>
      </c>
      <c r="B78" s="14" t="s">
        <v>151</v>
      </c>
      <c r="C78" s="4" t="s">
        <v>17</v>
      </c>
      <c r="D78" s="4" t="s">
        <v>65</v>
      </c>
      <c r="E78" s="34" t="s">
        <v>65</v>
      </c>
      <c r="G78" s="47"/>
      <c r="H78" s="13"/>
      <c r="I78" s="79"/>
      <c r="J78" s="91"/>
      <c r="K78" s="85">
        <f>J78*(1+I78)</f>
        <v>0</v>
      </c>
    </row>
    <row r="79" spans="1:11" ht="16.5" thickBot="1" x14ac:dyDescent="0.3">
      <c r="A79" s="37" t="s">
        <v>159</v>
      </c>
      <c r="B79" s="22"/>
      <c r="C79" s="23"/>
      <c r="D79" s="23"/>
      <c r="E79" s="38"/>
      <c r="F79" s="22"/>
      <c r="G79" s="50"/>
      <c r="H79" s="23"/>
      <c r="I79" s="81"/>
      <c r="J79" s="88"/>
      <c r="K79" s="86"/>
    </row>
    <row r="80" spans="1:11" ht="15.75" thickTop="1" x14ac:dyDescent="0.25">
      <c r="A80" s="30" t="s">
        <v>160</v>
      </c>
      <c r="B80" s="25" t="s">
        <v>161</v>
      </c>
      <c r="C80" s="4" t="s">
        <v>17</v>
      </c>
      <c r="D80" s="4" t="s">
        <v>65</v>
      </c>
      <c r="E80" s="34" t="s">
        <v>65</v>
      </c>
      <c r="G80" s="47"/>
      <c r="H80" s="13"/>
      <c r="I80" s="79"/>
      <c r="J80" s="91"/>
      <c r="K80" s="85">
        <f>J80*(1+I80)</f>
        <v>0</v>
      </c>
    </row>
    <row r="81" spans="1:11" x14ac:dyDescent="0.25">
      <c r="A81" s="30" t="s">
        <v>183</v>
      </c>
      <c r="B81" s="13" t="s">
        <v>162</v>
      </c>
      <c r="C81" s="4" t="s">
        <v>17</v>
      </c>
      <c r="D81" s="4" t="s">
        <v>65</v>
      </c>
      <c r="E81" s="34" t="s">
        <v>65</v>
      </c>
      <c r="G81" s="47"/>
      <c r="H81" s="13"/>
      <c r="I81" s="79"/>
      <c r="J81" s="91"/>
      <c r="K81" s="85">
        <f t="shared" ref="K81:K100" si="5">J81*(1+I81)</f>
        <v>0</v>
      </c>
    </row>
    <row r="82" spans="1:11" x14ac:dyDescent="0.25">
      <c r="A82" s="30" t="s">
        <v>184</v>
      </c>
      <c r="B82" s="13" t="s">
        <v>163</v>
      </c>
      <c r="C82" s="4" t="s">
        <v>17</v>
      </c>
      <c r="D82" s="4" t="s">
        <v>65</v>
      </c>
      <c r="E82" s="34" t="s">
        <v>65</v>
      </c>
      <c r="G82" s="47"/>
      <c r="H82" s="13"/>
      <c r="I82" s="79"/>
      <c r="J82" s="91"/>
      <c r="K82" s="85">
        <f t="shared" si="5"/>
        <v>0</v>
      </c>
    </row>
    <row r="83" spans="1:11" x14ac:dyDescent="0.25">
      <c r="A83" s="30" t="s">
        <v>185</v>
      </c>
      <c r="B83" s="25" t="s">
        <v>164</v>
      </c>
      <c r="C83" s="4" t="s">
        <v>17</v>
      </c>
      <c r="D83" s="4" t="s">
        <v>65</v>
      </c>
      <c r="E83" s="34" t="s">
        <v>65</v>
      </c>
      <c r="G83" s="47"/>
      <c r="H83" s="13"/>
      <c r="I83" s="79"/>
      <c r="J83" s="91"/>
      <c r="K83" s="85">
        <f t="shared" si="5"/>
        <v>0</v>
      </c>
    </row>
    <row r="84" spans="1:11" x14ac:dyDescent="0.25">
      <c r="A84" s="30" t="s">
        <v>186</v>
      </c>
      <c r="B84" s="14" t="s">
        <v>165</v>
      </c>
      <c r="C84" s="4" t="s">
        <v>17</v>
      </c>
      <c r="D84" s="4" t="s">
        <v>65</v>
      </c>
      <c r="E84" s="34" t="s">
        <v>65</v>
      </c>
      <c r="G84" s="47"/>
      <c r="H84" s="13"/>
      <c r="I84" s="79"/>
      <c r="J84" s="91"/>
      <c r="K84" s="85">
        <f t="shared" si="5"/>
        <v>0</v>
      </c>
    </row>
    <row r="85" spans="1:11" x14ac:dyDescent="0.25">
      <c r="A85" s="30" t="s">
        <v>187</v>
      </c>
      <c r="B85" s="25" t="s">
        <v>166</v>
      </c>
      <c r="C85" s="4" t="s">
        <v>17</v>
      </c>
      <c r="D85" s="4" t="s">
        <v>65</v>
      </c>
      <c r="E85" s="34" t="s">
        <v>65</v>
      </c>
      <c r="G85" s="47"/>
      <c r="H85" s="13"/>
      <c r="I85" s="79"/>
      <c r="J85" s="91"/>
      <c r="K85" s="85">
        <f t="shared" si="5"/>
        <v>0</v>
      </c>
    </row>
    <row r="86" spans="1:11" x14ac:dyDescent="0.25">
      <c r="A86" s="30" t="s">
        <v>188</v>
      </c>
      <c r="B86" s="14" t="s">
        <v>167</v>
      </c>
      <c r="C86" s="4" t="s">
        <v>17</v>
      </c>
      <c r="D86" s="4" t="s">
        <v>65</v>
      </c>
      <c r="E86" s="34" t="s">
        <v>65</v>
      </c>
      <c r="G86" s="47"/>
      <c r="H86" s="13"/>
      <c r="I86" s="79"/>
      <c r="J86" s="91"/>
      <c r="K86" s="85">
        <f t="shared" si="5"/>
        <v>0</v>
      </c>
    </row>
    <row r="87" spans="1:11" x14ac:dyDescent="0.25">
      <c r="A87" s="30" t="s">
        <v>189</v>
      </c>
      <c r="B87" s="25" t="s">
        <v>168</v>
      </c>
      <c r="C87" s="4" t="s">
        <v>17</v>
      </c>
      <c r="D87" s="4" t="s">
        <v>65</v>
      </c>
      <c r="E87" s="34" t="s">
        <v>65</v>
      </c>
      <c r="G87" s="47"/>
      <c r="H87" s="13"/>
      <c r="I87" s="79"/>
      <c r="J87" s="91"/>
      <c r="K87" s="85">
        <f t="shared" si="5"/>
        <v>0</v>
      </c>
    </row>
    <row r="88" spans="1:11" x14ac:dyDescent="0.25">
      <c r="A88" s="30" t="s">
        <v>190</v>
      </c>
      <c r="B88" s="14" t="s">
        <v>169</v>
      </c>
      <c r="C88" s="4" t="s">
        <v>17</v>
      </c>
      <c r="D88" s="4" t="s">
        <v>65</v>
      </c>
      <c r="E88" s="34" t="s">
        <v>65</v>
      </c>
      <c r="G88" s="47"/>
      <c r="H88" s="13"/>
      <c r="I88" s="79"/>
      <c r="J88" s="91"/>
      <c r="K88" s="85">
        <f t="shared" si="5"/>
        <v>0</v>
      </c>
    </row>
    <row r="89" spans="1:11" x14ac:dyDescent="0.25">
      <c r="A89" s="30" t="s">
        <v>191</v>
      </c>
      <c r="B89" s="25" t="s">
        <v>170</v>
      </c>
      <c r="C89" s="4" t="s">
        <v>17</v>
      </c>
      <c r="D89" s="4" t="s">
        <v>65</v>
      </c>
      <c r="E89" s="34" t="s">
        <v>65</v>
      </c>
      <c r="G89" s="47"/>
      <c r="H89" s="13"/>
      <c r="I89" s="79"/>
      <c r="J89" s="91"/>
      <c r="K89" s="85">
        <f>J89*(1+I89)</f>
        <v>0</v>
      </c>
    </row>
    <row r="90" spans="1:11" x14ac:dyDescent="0.25">
      <c r="A90" s="30" t="s">
        <v>192</v>
      </c>
      <c r="B90" s="13" t="s">
        <v>171</v>
      </c>
      <c r="C90" s="4" t="s">
        <v>17</v>
      </c>
      <c r="D90" s="4" t="s">
        <v>65</v>
      </c>
      <c r="E90" s="34" t="s">
        <v>65</v>
      </c>
      <c r="G90" s="47"/>
      <c r="H90" s="13"/>
      <c r="I90" s="79"/>
      <c r="J90" s="91"/>
      <c r="K90" s="85">
        <f t="shared" si="5"/>
        <v>0</v>
      </c>
    </row>
    <row r="91" spans="1:11" x14ac:dyDescent="0.25">
      <c r="A91" s="30" t="s">
        <v>193</v>
      </c>
      <c r="B91" s="25" t="s">
        <v>172</v>
      </c>
      <c r="C91" s="4" t="s">
        <v>17</v>
      </c>
      <c r="D91" s="4" t="s">
        <v>65</v>
      </c>
      <c r="E91" s="34" t="s">
        <v>65</v>
      </c>
      <c r="G91" s="47"/>
      <c r="H91" s="13"/>
      <c r="I91" s="79"/>
      <c r="J91" s="91"/>
      <c r="K91" s="85">
        <f t="shared" si="5"/>
        <v>0</v>
      </c>
    </row>
    <row r="92" spans="1:11" x14ac:dyDescent="0.25">
      <c r="A92" s="30" t="s">
        <v>194</v>
      </c>
      <c r="B92" s="14" t="s">
        <v>173</v>
      </c>
      <c r="C92" s="4" t="s">
        <v>17</v>
      </c>
      <c r="D92" s="4" t="s">
        <v>65</v>
      </c>
      <c r="E92" s="34" t="s">
        <v>65</v>
      </c>
      <c r="G92" s="47"/>
      <c r="H92" s="13"/>
      <c r="I92" s="79"/>
      <c r="J92" s="91"/>
      <c r="K92" s="85">
        <f t="shared" si="5"/>
        <v>0</v>
      </c>
    </row>
    <row r="93" spans="1:11" x14ac:dyDescent="0.25">
      <c r="A93" s="30" t="s">
        <v>195</v>
      </c>
      <c r="B93" s="25" t="s">
        <v>174</v>
      </c>
      <c r="C93" s="4" t="s">
        <v>17</v>
      </c>
      <c r="D93" s="4" t="s">
        <v>65</v>
      </c>
      <c r="E93" s="34" t="s">
        <v>65</v>
      </c>
      <c r="G93" s="47"/>
      <c r="H93" s="13"/>
      <c r="I93" s="79"/>
      <c r="J93" s="91"/>
      <c r="K93" s="85">
        <f t="shared" si="5"/>
        <v>0</v>
      </c>
    </row>
    <row r="94" spans="1:11" x14ac:dyDescent="0.25">
      <c r="A94" s="30" t="s">
        <v>196</v>
      </c>
      <c r="B94" s="13" t="s">
        <v>175</v>
      </c>
      <c r="C94" s="4" t="s">
        <v>17</v>
      </c>
      <c r="D94" s="4" t="s">
        <v>65</v>
      </c>
      <c r="E94" s="34" t="s">
        <v>65</v>
      </c>
      <c r="G94" s="47"/>
      <c r="H94" s="13"/>
      <c r="I94" s="79"/>
      <c r="J94" s="91"/>
      <c r="K94" s="85">
        <f t="shared" si="5"/>
        <v>0</v>
      </c>
    </row>
    <row r="95" spans="1:11" x14ac:dyDescent="0.25">
      <c r="A95" s="30" t="s">
        <v>197</v>
      </c>
      <c r="B95" s="25" t="s">
        <v>176</v>
      </c>
      <c r="C95" s="4" t="s">
        <v>17</v>
      </c>
      <c r="D95" s="4" t="s">
        <v>65</v>
      </c>
      <c r="E95" s="34" t="s">
        <v>65</v>
      </c>
      <c r="G95" s="47"/>
      <c r="H95" s="13"/>
      <c r="I95" s="79"/>
      <c r="J95" s="91"/>
      <c r="K95" s="85">
        <f t="shared" si="5"/>
        <v>0</v>
      </c>
    </row>
    <row r="96" spans="1:11" x14ac:dyDescent="0.25">
      <c r="A96" s="30" t="s">
        <v>198</v>
      </c>
      <c r="B96" s="13" t="s">
        <v>177</v>
      </c>
      <c r="C96" s="4" t="s">
        <v>17</v>
      </c>
      <c r="D96" s="4" t="s">
        <v>65</v>
      </c>
      <c r="E96" s="34" t="s">
        <v>65</v>
      </c>
      <c r="G96" s="47"/>
      <c r="H96" s="13"/>
      <c r="I96" s="79"/>
      <c r="J96" s="91"/>
      <c r="K96" s="85">
        <f t="shared" si="5"/>
        <v>0</v>
      </c>
    </row>
    <row r="97" spans="1:11" x14ac:dyDescent="0.25">
      <c r="A97" s="30" t="s">
        <v>199</v>
      </c>
      <c r="B97" s="13" t="s">
        <v>178</v>
      </c>
      <c r="C97" s="4" t="s">
        <v>17</v>
      </c>
      <c r="D97" s="4" t="s">
        <v>65</v>
      </c>
      <c r="E97" s="34" t="s">
        <v>65</v>
      </c>
      <c r="G97" s="47"/>
      <c r="H97" s="13"/>
      <c r="I97" s="79"/>
      <c r="J97" s="91"/>
      <c r="K97" s="85">
        <f t="shared" si="5"/>
        <v>0</v>
      </c>
    </row>
    <row r="98" spans="1:11" x14ac:dyDescent="0.25">
      <c r="A98" s="30" t="s">
        <v>200</v>
      </c>
      <c r="B98" s="25" t="s">
        <v>179</v>
      </c>
      <c r="C98" s="4" t="s">
        <v>17</v>
      </c>
      <c r="D98" s="4" t="s">
        <v>65</v>
      </c>
      <c r="E98" s="34" t="s">
        <v>65</v>
      </c>
      <c r="G98" s="47"/>
      <c r="H98" s="13"/>
      <c r="I98" s="79"/>
      <c r="J98" s="91"/>
      <c r="K98" s="85">
        <f t="shared" si="5"/>
        <v>0</v>
      </c>
    </row>
    <row r="99" spans="1:11" x14ac:dyDescent="0.25">
      <c r="A99" s="30" t="s">
        <v>201</v>
      </c>
      <c r="B99" s="14" t="s">
        <v>180</v>
      </c>
      <c r="C99" s="4" t="s">
        <v>17</v>
      </c>
      <c r="D99" s="4" t="s">
        <v>65</v>
      </c>
      <c r="E99" s="34" t="s">
        <v>65</v>
      </c>
      <c r="G99" s="47"/>
      <c r="H99" s="13"/>
      <c r="I99" s="79"/>
      <c r="J99" s="91"/>
      <c r="K99" s="85">
        <f t="shared" si="5"/>
        <v>0</v>
      </c>
    </row>
    <row r="100" spans="1:11" x14ac:dyDescent="0.25">
      <c r="A100" s="30" t="s">
        <v>202</v>
      </c>
      <c r="B100" s="25" t="s">
        <v>181</v>
      </c>
      <c r="C100" s="4" t="s">
        <v>17</v>
      </c>
      <c r="D100" s="4" t="s">
        <v>65</v>
      </c>
      <c r="E100" s="34" t="s">
        <v>65</v>
      </c>
      <c r="G100" s="47"/>
      <c r="H100" s="13"/>
      <c r="I100" s="79"/>
      <c r="J100" s="91"/>
      <c r="K100" s="85">
        <f t="shared" si="5"/>
        <v>0</v>
      </c>
    </row>
    <row r="101" spans="1:11" x14ac:dyDescent="0.25">
      <c r="A101" s="30" t="s">
        <v>203</v>
      </c>
      <c r="B101" s="14" t="s">
        <v>182</v>
      </c>
      <c r="C101" s="4" t="s">
        <v>17</v>
      </c>
      <c r="D101" s="4" t="s">
        <v>65</v>
      </c>
      <c r="E101" s="34" t="s">
        <v>65</v>
      </c>
      <c r="G101" s="47"/>
      <c r="H101" s="13"/>
      <c r="I101" s="79"/>
      <c r="J101" s="91"/>
      <c r="K101" s="85">
        <f>J101*(1+I101)</f>
        <v>0</v>
      </c>
    </row>
    <row r="102" spans="1:11" ht="16.5" thickBot="1" x14ac:dyDescent="0.3">
      <c r="A102" s="37" t="s">
        <v>204</v>
      </c>
      <c r="B102" s="22"/>
      <c r="C102" s="23"/>
      <c r="D102" s="23"/>
      <c r="E102" s="38"/>
      <c r="F102" s="22"/>
      <c r="G102" s="50"/>
      <c r="H102" s="23"/>
      <c r="I102" s="81"/>
      <c r="J102" s="88"/>
      <c r="K102" s="86"/>
    </row>
    <row r="103" spans="1:11" ht="15.75" thickTop="1" x14ac:dyDescent="0.25">
      <c r="A103" s="30" t="s">
        <v>208</v>
      </c>
      <c r="B103" s="25" t="s">
        <v>205</v>
      </c>
      <c r="C103" s="4" t="s">
        <v>17</v>
      </c>
      <c r="D103" s="4" t="s">
        <v>65</v>
      </c>
      <c r="E103" s="34" t="s">
        <v>65</v>
      </c>
      <c r="G103" s="47"/>
      <c r="H103" s="13"/>
      <c r="I103" s="79"/>
      <c r="J103" s="91"/>
      <c r="K103" s="85">
        <f>J103*(1+I103)</f>
        <v>0</v>
      </c>
    </row>
    <row r="104" spans="1:11" x14ac:dyDescent="0.25">
      <c r="A104" s="30" t="s">
        <v>209</v>
      </c>
      <c r="B104" s="14" t="s">
        <v>206</v>
      </c>
      <c r="C104" s="4" t="s">
        <v>17</v>
      </c>
      <c r="D104" s="4" t="s">
        <v>65</v>
      </c>
      <c r="E104" s="34" t="s">
        <v>65</v>
      </c>
      <c r="G104" s="47"/>
      <c r="H104" s="13"/>
      <c r="I104" s="79"/>
      <c r="J104" s="91"/>
      <c r="K104" s="85">
        <f>J104*(1+I104)</f>
        <v>0</v>
      </c>
    </row>
    <row r="105" spans="1:11" x14ac:dyDescent="0.25">
      <c r="A105" s="30" t="s">
        <v>210</v>
      </c>
      <c r="B105" s="25" t="s">
        <v>207</v>
      </c>
      <c r="C105" s="4" t="s">
        <v>17</v>
      </c>
      <c r="D105" s="4" t="s">
        <v>65</v>
      </c>
      <c r="E105" s="34" t="s">
        <v>65</v>
      </c>
      <c r="G105" s="47"/>
      <c r="H105" s="13"/>
      <c r="I105" s="79"/>
      <c r="J105" s="91"/>
      <c r="K105" s="85">
        <f>J105*(1+I105)</f>
        <v>0</v>
      </c>
    </row>
    <row r="106" spans="1:11" ht="16.5" thickBot="1" x14ac:dyDescent="0.3">
      <c r="A106" s="37" t="s">
        <v>211</v>
      </c>
      <c r="B106" s="22"/>
      <c r="C106" s="23"/>
      <c r="D106" s="23"/>
      <c r="E106" s="38"/>
      <c r="F106" s="22"/>
      <c r="G106" s="50"/>
      <c r="H106" s="23"/>
      <c r="I106" s="81"/>
      <c r="J106" s="88"/>
      <c r="K106" s="86"/>
    </row>
    <row r="107" spans="1:11" ht="15.75" thickTop="1" x14ac:dyDescent="0.25">
      <c r="A107" s="30" t="s">
        <v>220</v>
      </c>
      <c r="B107" s="13" t="s">
        <v>212</v>
      </c>
      <c r="C107" s="4" t="s">
        <v>17</v>
      </c>
      <c r="D107" s="4" t="s">
        <v>65</v>
      </c>
      <c r="E107" s="34" t="s">
        <v>65</v>
      </c>
      <c r="G107" s="47"/>
      <c r="H107" s="13"/>
      <c r="I107" s="79"/>
      <c r="J107" s="91"/>
      <c r="K107" s="85">
        <f>J107*(1+I107)</f>
        <v>0</v>
      </c>
    </row>
    <row r="108" spans="1:11" x14ac:dyDescent="0.25">
      <c r="A108" s="30" t="s">
        <v>221</v>
      </c>
      <c r="B108" s="25" t="s">
        <v>213</v>
      </c>
      <c r="C108" s="4" t="s">
        <v>17</v>
      </c>
      <c r="D108" s="4" t="s">
        <v>65</v>
      </c>
      <c r="E108" s="34" t="s">
        <v>65</v>
      </c>
      <c r="G108" s="47"/>
      <c r="H108" s="13"/>
      <c r="I108" s="79"/>
      <c r="J108" s="91"/>
      <c r="K108" s="85">
        <f t="shared" ref="K108:K113" si="6">J108*(1+I108)</f>
        <v>0</v>
      </c>
    </row>
    <row r="109" spans="1:11" x14ac:dyDescent="0.25">
      <c r="A109" s="30" t="s">
        <v>222</v>
      </c>
      <c r="B109" s="14" t="s">
        <v>214</v>
      </c>
      <c r="C109" s="4" t="s">
        <v>17</v>
      </c>
      <c r="D109" s="4" t="s">
        <v>65</v>
      </c>
      <c r="E109" s="34" t="s">
        <v>65</v>
      </c>
      <c r="G109" s="47"/>
      <c r="H109" s="13"/>
      <c r="I109" s="79"/>
      <c r="J109" s="91"/>
      <c r="K109" s="85">
        <f t="shared" si="6"/>
        <v>0</v>
      </c>
    </row>
    <row r="110" spans="1:11" x14ac:dyDescent="0.25">
      <c r="A110" s="30" t="s">
        <v>223</v>
      </c>
      <c r="B110" s="25" t="s">
        <v>215</v>
      </c>
      <c r="C110" s="4" t="s">
        <v>17</v>
      </c>
      <c r="D110" s="4" t="s">
        <v>65</v>
      </c>
      <c r="E110" s="34" t="s">
        <v>65</v>
      </c>
      <c r="G110" s="47"/>
      <c r="H110" s="13"/>
      <c r="I110" s="79"/>
      <c r="J110" s="91"/>
      <c r="K110" s="85">
        <f t="shared" si="6"/>
        <v>0</v>
      </c>
    </row>
    <row r="111" spans="1:11" x14ac:dyDescent="0.25">
      <c r="A111" s="30" t="s">
        <v>224</v>
      </c>
      <c r="B111" s="13" t="s">
        <v>216</v>
      </c>
      <c r="C111" s="4" t="s">
        <v>17</v>
      </c>
      <c r="D111" s="4" t="s">
        <v>65</v>
      </c>
      <c r="E111" s="34" t="s">
        <v>65</v>
      </c>
      <c r="G111" s="47"/>
      <c r="H111" s="13"/>
      <c r="I111" s="79"/>
      <c r="J111" s="91"/>
      <c r="K111" s="85">
        <f>J111*(1+I111)</f>
        <v>0</v>
      </c>
    </row>
    <row r="112" spans="1:11" x14ac:dyDescent="0.25">
      <c r="A112" s="30" t="s">
        <v>225</v>
      </c>
      <c r="B112" s="25" t="s">
        <v>217</v>
      </c>
      <c r="C112" s="4" t="s">
        <v>17</v>
      </c>
      <c r="D112" s="4" t="s">
        <v>65</v>
      </c>
      <c r="E112" s="34" t="s">
        <v>65</v>
      </c>
      <c r="G112" s="47"/>
      <c r="H112" s="13"/>
      <c r="I112" s="79"/>
      <c r="J112" s="91"/>
      <c r="K112" s="85">
        <f t="shared" si="6"/>
        <v>0</v>
      </c>
    </row>
    <row r="113" spans="1:11" x14ac:dyDescent="0.25">
      <c r="A113" s="30" t="s">
        <v>226</v>
      </c>
      <c r="B113" s="13" t="s">
        <v>218</v>
      </c>
      <c r="C113" s="4" t="s">
        <v>17</v>
      </c>
      <c r="D113" s="4" t="s">
        <v>65</v>
      </c>
      <c r="E113" s="34" t="s">
        <v>65</v>
      </c>
      <c r="G113" s="47"/>
      <c r="H113" s="13"/>
      <c r="I113" s="79"/>
      <c r="J113" s="91"/>
      <c r="K113" s="85">
        <f t="shared" si="6"/>
        <v>0</v>
      </c>
    </row>
    <row r="114" spans="1:11" x14ac:dyDescent="0.25">
      <c r="A114" s="30" t="s">
        <v>227</v>
      </c>
      <c r="B114" s="13" t="s">
        <v>219</v>
      </c>
      <c r="C114" s="4" t="s">
        <v>17</v>
      </c>
      <c r="D114" s="4" t="s">
        <v>65</v>
      </c>
      <c r="E114" s="34" t="s">
        <v>65</v>
      </c>
      <c r="G114" s="47"/>
      <c r="H114" s="13"/>
      <c r="I114" s="79"/>
      <c r="J114" s="91"/>
      <c r="K114" s="85">
        <f>J114*(1+I114)</f>
        <v>0</v>
      </c>
    </row>
    <row r="115" spans="1:11" ht="16.5" thickBot="1" x14ac:dyDescent="0.3">
      <c r="A115" s="37" t="s">
        <v>228</v>
      </c>
      <c r="B115" s="22"/>
      <c r="C115" s="23"/>
      <c r="D115" s="23"/>
      <c r="E115" s="38"/>
      <c r="F115" s="22"/>
      <c r="G115" s="50"/>
      <c r="H115" s="23"/>
      <c r="I115" s="81"/>
      <c r="J115" s="88"/>
      <c r="K115" s="86"/>
    </row>
    <row r="116" spans="1:11" ht="15.75" thickTop="1" x14ac:dyDescent="0.25">
      <c r="A116" s="30" t="s">
        <v>239</v>
      </c>
      <c r="B116" s="25" t="s">
        <v>229</v>
      </c>
      <c r="C116" s="4" t="s">
        <v>17</v>
      </c>
      <c r="D116" s="4" t="s">
        <v>65</v>
      </c>
      <c r="E116" s="34" t="s">
        <v>65</v>
      </c>
      <c r="G116" s="47"/>
      <c r="H116" s="13"/>
      <c r="I116" s="79"/>
      <c r="J116" s="91"/>
      <c r="K116" s="85">
        <f>J116*(1+I116)</f>
        <v>0</v>
      </c>
    </row>
    <row r="117" spans="1:11" x14ac:dyDescent="0.25">
      <c r="A117" s="30" t="s">
        <v>240</v>
      </c>
      <c r="B117" s="14" t="s">
        <v>230</v>
      </c>
      <c r="C117" s="4" t="s">
        <v>17</v>
      </c>
      <c r="D117" s="4" t="s">
        <v>65</v>
      </c>
      <c r="E117" s="34" t="s">
        <v>65</v>
      </c>
      <c r="G117" s="47"/>
      <c r="H117" s="13"/>
      <c r="I117" s="79"/>
      <c r="J117" s="91"/>
      <c r="K117" s="85">
        <f t="shared" ref="K117:K125" si="7">J117*(1+I117)</f>
        <v>0</v>
      </c>
    </row>
    <row r="118" spans="1:11" x14ac:dyDescent="0.25">
      <c r="A118" s="30" t="s">
        <v>241</v>
      </c>
      <c r="B118" s="25" t="s">
        <v>231</v>
      </c>
      <c r="C118" s="4" t="s">
        <v>17</v>
      </c>
      <c r="D118" s="4" t="s">
        <v>65</v>
      </c>
      <c r="E118" s="34" t="s">
        <v>65</v>
      </c>
      <c r="G118" s="47"/>
      <c r="H118" s="13"/>
      <c r="I118" s="79"/>
      <c r="J118" s="91"/>
      <c r="K118" s="85">
        <f t="shared" si="7"/>
        <v>0</v>
      </c>
    </row>
    <row r="119" spans="1:11" x14ac:dyDescent="0.25">
      <c r="A119" s="30" t="s">
        <v>242</v>
      </c>
      <c r="B119" s="14" t="s">
        <v>232</v>
      </c>
      <c r="C119" s="4" t="s">
        <v>17</v>
      </c>
      <c r="D119" s="4" t="s">
        <v>65</v>
      </c>
      <c r="E119" s="34" t="s">
        <v>65</v>
      </c>
      <c r="G119" s="47"/>
      <c r="H119" s="13"/>
      <c r="I119" s="79"/>
      <c r="J119" s="91"/>
      <c r="K119" s="85">
        <f t="shared" si="7"/>
        <v>0</v>
      </c>
    </row>
    <row r="120" spans="1:11" x14ac:dyDescent="0.25">
      <c r="A120" s="30" t="s">
        <v>243</v>
      </c>
      <c r="B120" s="25" t="s">
        <v>233</v>
      </c>
      <c r="C120" s="4" t="s">
        <v>17</v>
      </c>
      <c r="D120" s="4" t="s">
        <v>65</v>
      </c>
      <c r="E120" s="34" t="s">
        <v>65</v>
      </c>
      <c r="G120" s="47"/>
      <c r="H120" s="13"/>
      <c r="I120" s="79"/>
      <c r="J120" s="91"/>
      <c r="K120" s="85">
        <f>J120*(1+I120)</f>
        <v>0</v>
      </c>
    </row>
    <row r="121" spans="1:11" x14ac:dyDescent="0.25">
      <c r="A121" s="30" t="s">
        <v>244</v>
      </c>
      <c r="B121" s="14" t="s">
        <v>234</v>
      </c>
      <c r="C121" s="4" t="s">
        <v>17</v>
      </c>
      <c r="D121" s="4" t="s">
        <v>65</v>
      </c>
      <c r="E121" s="34" t="s">
        <v>65</v>
      </c>
      <c r="G121" s="47"/>
      <c r="H121" s="13"/>
      <c r="I121" s="79"/>
      <c r="J121" s="91"/>
      <c r="K121" s="85">
        <f>J121*(1+I121)</f>
        <v>0</v>
      </c>
    </row>
    <row r="122" spans="1:11" x14ac:dyDescent="0.25">
      <c r="A122" s="30" t="s">
        <v>245</v>
      </c>
      <c r="B122" s="25" t="s">
        <v>235</v>
      </c>
      <c r="C122" s="4" t="s">
        <v>17</v>
      </c>
      <c r="D122" s="4" t="s">
        <v>65</v>
      </c>
      <c r="E122" s="34" t="s">
        <v>65</v>
      </c>
      <c r="G122" s="47"/>
      <c r="H122" s="13"/>
      <c r="I122" s="79"/>
      <c r="J122" s="91"/>
      <c r="K122" s="85">
        <f t="shared" si="7"/>
        <v>0</v>
      </c>
    </row>
    <row r="123" spans="1:11" x14ac:dyDescent="0.25">
      <c r="A123" s="30" t="s">
        <v>246</v>
      </c>
      <c r="B123" s="13" t="s">
        <v>236</v>
      </c>
      <c r="C123" s="4" t="s">
        <v>17</v>
      </c>
      <c r="D123" s="4" t="s">
        <v>65</v>
      </c>
      <c r="E123" s="34" t="s">
        <v>65</v>
      </c>
      <c r="G123" s="47"/>
      <c r="H123" s="13"/>
      <c r="I123" s="79"/>
      <c r="J123" s="91"/>
      <c r="K123" s="85">
        <f t="shared" si="7"/>
        <v>0</v>
      </c>
    </row>
    <row r="124" spans="1:11" x14ac:dyDescent="0.25">
      <c r="A124" s="30" t="s">
        <v>247</v>
      </c>
      <c r="B124" s="25" t="s">
        <v>237</v>
      </c>
      <c r="C124" s="4" t="s">
        <v>17</v>
      </c>
      <c r="D124" s="4" t="s">
        <v>65</v>
      </c>
      <c r="E124" s="34" t="s">
        <v>65</v>
      </c>
      <c r="G124" s="47"/>
      <c r="H124" s="13"/>
      <c r="I124" s="79"/>
      <c r="J124" s="91"/>
      <c r="K124" s="85">
        <f>J124*(1+I124)</f>
        <v>0</v>
      </c>
    </row>
    <row r="125" spans="1:11" x14ac:dyDescent="0.25">
      <c r="A125" s="30" t="s">
        <v>248</v>
      </c>
      <c r="B125" s="14" t="s">
        <v>238</v>
      </c>
      <c r="C125" s="4" t="s">
        <v>17</v>
      </c>
      <c r="D125" s="4" t="s">
        <v>65</v>
      </c>
      <c r="E125" s="34" t="s">
        <v>65</v>
      </c>
      <c r="G125" s="47"/>
      <c r="H125" s="13"/>
      <c r="I125" s="79"/>
      <c r="J125" s="91"/>
      <c r="K125" s="85">
        <f t="shared" si="7"/>
        <v>0</v>
      </c>
    </row>
    <row r="126" spans="1:11" ht="16.5" thickBot="1" x14ac:dyDescent="0.3">
      <c r="A126" s="37" t="s">
        <v>249</v>
      </c>
      <c r="B126" s="22"/>
      <c r="C126" s="23"/>
      <c r="D126" s="23"/>
      <c r="E126" s="38"/>
      <c r="F126" s="22"/>
      <c r="G126" s="50"/>
      <c r="H126" s="23"/>
      <c r="I126" s="81"/>
      <c r="J126" s="88"/>
      <c r="K126" s="86"/>
    </row>
    <row r="127" spans="1:11" ht="15.75" thickTop="1" x14ac:dyDescent="0.25">
      <c r="A127" s="30" t="s">
        <v>255</v>
      </c>
      <c r="B127" s="25" t="s">
        <v>250</v>
      </c>
      <c r="C127" s="4" t="s">
        <v>17</v>
      </c>
      <c r="D127" s="4" t="s">
        <v>65</v>
      </c>
      <c r="E127" s="34" t="s">
        <v>65</v>
      </c>
      <c r="G127" s="47"/>
      <c r="H127" s="13"/>
      <c r="I127" s="79"/>
      <c r="J127" s="91"/>
      <c r="K127" s="85">
        <f>J127*(1+I127)</f>
        <v>0</v>
      </c>
    </row>
    <row r="128" spans="1:11" x14ac:dyDescent="0.25">
      <c r="A128" s="30" t="s">
        <v>256</v>
      </c>
      <c r="B128" s="13" t="s">
        <v>251</v>
      </c>
      <c r="C128" s="4" t="s">
        <v>17</v>
      </c>
      <c r="D128" s="4" t="s">
        <v>65</v>
      </c>
      <c r="E128" s="34" t="s">
        <v>65</v>
      </c>
      <c r="G128" s="47"/>
      <c r="H128" s="13"/>
      <c r="I128" s="79"/>
      <c r="J128" s="91"/>
      <c r="K128" s="85">
        <f t="shared" ref="K128:K131" si="8">J128*(1+I128)</f>
        <v>0</v>
      </c>
    </row>
    <row r="129" spans="1:11" x14ac:dyDescent="0.25">
      <c r="A129" s="30" t="s">
        <v>257</v>
      </c>
      <c r="B129" s="27" t="s">
        <v>252</v>
      </c>
      <c r="C129" s="4" t="s">
        <v>17</v>
      </c>
      <c r="D129" s="4" t="s">
        <v>65</v>
      </c>
      <c r="E129" s="34" t="s">
        <v>65</v>
      </c>
      <c r="G129" s="47"/>
      <c r="H129" s="13"/>
      <c r="I129" s="79"/>
      <c r="J129" s="91"/>
      <c r="K129" s="85">
        <f>J129*(1+I129)</f>
        <v>0</v>
      </c>
    </row>
    <row r="130" spans="1:11" x14ac:dyDescent="0.25">
      <c r="A130" s="30" t="s">
        <v>258</v>
      </c>
      <c r="B130" s="13" t="s">
        <v>253</v>
      </c>
      <c r="C130" s="4" t="s">
        <v>17</v>
      </c>
      <c r="D130" s="4" t="s">
        <v>65</v>
      </c>
      <c r="E130" s="34" t="s">
        <v>65</v>
      </c>
      <c r="G130" s="47"/>
      <c r="H130" s="13"/>
      <c r="I130" s="79"/>
      <c r="J130" s="91"/>
      <c r="K130" s="85">
        <f t="shared" si="8"/>
        <v>0</v>
      </c>
    </row>
    <row r="131" spans="1:11" x14ac:dyDescent="0.25">
      <c r="A131" s="30" t="s">
        <v>259</v>
      </c>
      <c r="B131" s="13" t="s">
        <v>254</v>
      </c>
      <c r="C131" s="4" t="s">
        <v>17</v>
      </c>
      <c r="D131" s="4" t="s">
        <v>65</v>
      </c>
      <c r="E131" s="34" t="s">
        <v>65</v>
      </c>
      <c r="G131" s="47"/>
      <c r="H131" s="13"/>
      <c r="I131" s="79"/>
      <c r="J131" s="91"/>
      <c r="K131" s="85">
        <f t="shared" si="8"/>
        <v>0</v>
      </c>
    </row>
    <row r="132" spans="1:11" ht="15.75" thickBot="1" x14ac:dyDescent="0.3">
      <c r="A132" s="41" t="s">
        <v>260</v>
      </c>
      <c r="B132" s="72" t="s">
        <v>267</v>
      </c>
      <c r="C132" s="42" t="s">
        <v>17</v>
      </c>
      <c r="D132" s="42" t="s">
        <v>65</v>
      </c>
      <c r="E132" s="43" t="s">
        <v>65</v>
      </c>
      <c r="G132" s="51"/>
      <c r="H132" s="52"/>
      <c r="I132" s="82"/>
      <c r="J132" s="93"/>
      <c r="K132" s="89">
        <f>J132*(1+I132)</f>
        <v>0</v>
      </c>
    </row>
  </sheetData>
  <mergeCells count="6">
    <mergeCell ref="G9:J9"/>
    <mergeCell ref="B7:E7"/>
    <mergeCell ref="G7:H7"/>
    <mergeCell ref="A2:K3"/>
    <mergeCell ref="I7:K7"/>
    <mergeCell ref="A5:K5"/>
  </mergeCells>
  <pageMargins left="0.70866141732283472" right="0.70866141732283472" top="0.74803149606299213" bottom="0.74803149606299213" header="0.31496062992125984" footer="0.31496062992125984"/>
  <pageSetup paperSize="9" scale="75" fitToHeight="0" pageOrder="overThenDown" orientation="landscape" r:id="rId1"/>
  <headerFooter>
    <oddHeader>&amp;CBORDEREAU DE PRIX HT
FRANCO DE PORT</oddHeader>
    <oddFooter>&amp;LBPU 
LOT 1 : ARTICLES DE PLOMBERIE – ZONE CENTRE&amp;R&amp;P/&amp;N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6"/>
  <sheetViews>
    <sheetView topLeftCell="A115" zoomScaleNormal="100" zoomScaleSheetLayoutView="80" workbookViewId="0">
      <selection activeCell="I147" sqref="I147"/>
    </sheetView>
  </sheetViews>
  <sheetFormatPr baseColWidth="10" defaultRowHeight="15" x14ac:dyDescent="0.25"/>
  <cols>
    <col min="1" max="1" width="10.42578125" customWidth="1"/>
    <col min="2" max="2" width="37.140625" customWidth="1"/>
    <col min="3" max="3" width="11.28515625" customWidth="1"/>
    <col min="5" max="5" width="12.85546875" customWidth="1"/>
    <col min="6" max="6" width="3.5703125" customWidth="1"/>
    <col min="7" max="7" width="15" customWidth="1"/>
    <col min="8" max="8" width="18" style="58" customWidth="1"/>
    <col min="9" max="9" width="18.42578125" customWidth="1"/>
    <col min="10" max="10" width="13.42578125" customWidth="1"/>
  </cols>
  <sheetData>
    <row r="2" spans="1:9" ht="30.75" customHeight="1" x14ac:dyDescent="0.25">
      <c r="A2" s="108" t="s">
        <v>8</v>
      </c>
      <c r="B2" s="108"/>
      <c r="C2" s="108"/>
      <c r="D2" s="108"/>
      <c r="E2" s="108"/>
      <c r="F2" s="108"/>
      <c r="G2" s="108"/>
      <c r="H2" s="108"/>
      <c r="I2" s="108"/>
    </row>
    <row r="3" spans="1:9" ht="30.75" customHeight="1" x14ac:dyDescent="0.25">
      <c r="A3" s="103"/>
      <c r="B3" s="103"/>
      <c r="C3" s="103"/>
      <c r="D3" s="103"/>
      <c r="E3" s="103"/>
      <c r="F3" s="103"/>
      <c r="G3" s="103"/>
      <c r="H3" s="103"/>
      <c r="I3" s="103"/>
    </row>
    <row r="5" spans="1:9" ht="31.5" x14ac:dyDescent="0.25">
      <c r="A5" s="109" t="s">
        <v>261</v>
      </c>
      <c r="B5" s="109"/>
      <c r="C5" s="109"/>
      <c r="D5" s="109"/>
      <c r="E5" s="109"/>
      <c r="F5" s="109"/>
      <c r="G5" s="109"/>
      <c r="H5" s="109"/>
      <c r="I5" s="109"/>
    </row>
    <row r="6" spans="1:9" ht="18.75" customHeight="1" x14ac:dyDescent="0.25">
      <c r="A6" s="112" t="s">
        <v>268</v>
      </c>
      <c r="B6" s="112"/>
      <c r="C6" s="112"/>
      <c r="D6" s="112"/>
      <c r="E6" s="112"/>
      <c r="F6" s="112"/>
      <c r="G6" s="112"/>
      <c r="H6" s="112"/>
      <c r="I6" s="112"/>
    </row>
    <row r="7" spans="1:9" ht="15.75" thickBot="1" x14ac:dyDescent="0.3"/>
    <row r="8" spans="1:9" ht="61.5" customHeight="1" thickBot="1" x14ac:dyDescent="0.3">
      <c r="A8" s="3" t="s">
        <v>0</v>
      </c>
      <c r="B8" s="98" t="s">
        <v>1</v>
      </c>
      <c r="C8" s="99"/>
      <c r="D8" s="99"/>
      <c r="E8" s="100"/>
      <c r="F8" s="2"/>
      <c r="G8" s="101" t="s">
        <v>6</v>
      </c>
      <c r="H8" s="110"/>
      <c r="I8" s="54"/>
    </row>
    <row r="9" spans="1:9" ht="18.75" customHeight="1" x14ac:dyDescent="0.25">
      <c r="H9" s="95"/>
      <c r="I9" s="96"/>
    </row>
    <row r="10" spans="1:9" ht="18" customHeight="1" thickBot="1" x14ac:dyDescent="0.3">
      <c r="G10" s="111" t="s">
        <v>276</v>
      </c>
      <c r="H10" s="111"/>
      <c r="I10" s="111"/>
    </row>
    <row r="11" spans="1:9" s="1" customFormat="1" ht="45.75" thickBot="1" x14ac:dyDescent="0.3">
      <c r="A11" s="6" t="s">
        <v>2</v>
      </c>
      <c r="B11" s="7" t="s">
        <v>3</v>
      </c>
      <c r="C11" s="8" t="s">
        <v>4</v>
      </c>
      <c r="D11" s="8" t="str">
        <f>'BPU LOT 1'!D10</f>
        <v>Marque ou équivalent</v>
      </c>
      <c r="E11" s="9" t="s">
        <v>5</v>
      </c>
      <c r="F11" s="5"/>
      <c r="G11" s="10" t="s">
        <v>7</v>
      </c>
      <c r="H11" s="59" t="s">
        <v>262</v>
      </c>
      <c r="I11" s="12" t="s">
        <v>263</v>
      </c>
    </row>
    <row r="12" spans="1:9" ht="16.5" thickBot="1" x14ac:dyDescent="0.3">
      <c r="A12" s="28" t="s">
        <v>9</v>
      </c>
      <c r="B12" s="17"/>
      <c r="C12" s="18"/>
      <c r="D12" s="18"/>
      <c r="E12" s="29"/>
      <c r="F12" s="17"/>
      <c r="G12" s="44"/>
      <c r="H12" s="60"/>
      <c r="I12" s="29"/>
    </row>
    <row r="13" spans="1:9" ht="15.75" thickTop="1" x14ac:dyDescent="0.25">
      <c r="A13" s="30" t="s">
        <v>10</v>
      </c>
      <c r="B13" s="15" t="s">
        <v>16</v>
      </c>
      <c r="C13" s="16" t="s">
        <v>17</v>
      </c>
      <c r="D13" s="16" t="s">
        <v>18</v>
      </c>
      <c r="E13" s="31">
        <v>740300</v>
      </c>
      <c r="G13" s="55">
        <f>'BPU LOT 1'!J12</f>
        <v>0</v>
      </c>
      <c r="H13" s="61">
        <v>150</v>
      </c>
      <c r="I13" s="46">
        <f>G13*H13</f>
        <v>0</v>
      </c>
    </row>
    <row r="14" spans="1:9" x14ac:dyDescent="0.25">
      <c r="A14" s="32" t="s">
        <v>11</v>
      </c>
      <c r="B14" s="13" t="s">
        <v>19</v>
      </c>
      <c r="C14" s="4" t="s">
        <v>17</v>
      </c>
      <c r="D14" s="4" t="s">
        <v>18</v>
      </c>
      <c r="E14" s="33">
        <v>743747</v>
      </c>
      <c r="G14" s="55">
        <f>'BPU LOT 1'!J13</f>
        <v>0</v>
      </c>
      <c r="H14" s="62">
        <v>60</v>
      </c>
      <c r="I14" s="46">
        <f t="shared" ref="I14:I17" si="0">G14*H14</f>
        <v>0</v>
      </c>
    </row>
    <row r="15" spans="1:9" ht="30" x14ac:dyDescent="0.25">
      <c r="A15" s="32" t="s">
        <v>12</v>
      </c>
      <c r="B15" s="14" t="s">
        <v>20</v>
      </c>
      <c r="C15" s="4" t="s">
        <v>17</v>
      </c>
      <c r="D15" s="4" t="s">
        <v>18</v>
      </c>
      <c r="E15" s="34">
        <v>753010</v>
      </c>
      <c r="G15" s="55">
        <f>'BPU LOT 1'!J14</f>
        <v>0</v>
      </c>
      <c r="H15" s="62">
        <v>200</v>
      </c>
      <c r="I15" s="46">
        <f t="shared" si="0"/>
        <v>0</v>
      </c>
    </row>
    <row r="16" spans="1:9" ht="30" x14ac:dyDescent="0.25">
      <c r="A16" s="32" t="s">
        <v>13</v>
      </c>
      <c r="B16" s="14" t="s">
        <v>21</v>
      </c>
      <c r="C16" s="4" t="s">
        <v>17</v>
      </c>
      <c r="D16" s="4" t="s">
        <v>18</v>
      </c>
      <c r="E16" s="34">
        <v>743305</v>
      </c>
      <c r="G16" s="55">
        <f>'BPU LOT 1'!J15</f>
        <v>0</v>
      </c>
      <c r="H16" s="62">
        <v>80</v>
      </c>
      <c r="I16" s="46">
        <f t="shared" si="0"/>
        <v>0</v>
      </c>
    </row>
    <row r="17" spans="1:9" ht="30" x14ac:dyDescent="0.25">
      <c r="A17" s="32" t="s">
        <v>14</v>
      </c>
      <c r="B17" s="14" t="s">
        <v>22</v>
      </c>
      <c r="C17" s="4" t="s">
        <v>17</v>
      </c>
      <c r="D17" s="4" t="s">
        <v>18</v>
      </c>
      <c r="E17" s="34" t="s">
        <v>23</v>
      </c>
      <c r="G17" s="55">
        <f>'BPU LOT 1'!J16</f>
        <v>0</v>
      </c>
      <c r="H17" s="62">
        <v>50</v>
      </c>
      <c r="I17" s="46">
        <f t="shared" si="0"/>
        <v>0</v>
      </c>
    </row>
    <row r="18" spans="1:9" x14ac:dyDescent="0.25">
      <c r="A18" s="35" t="s">
        <v>15</v>
      </c>
      <c r="B18" s="19" t="s">
        <v>24</v>
      </c>
      <c r="C18" s="20" t="s">
        <v>17</v>
      </c>
      <c r="D18" s="20" t="s">
        <v>18</v>
      </c>
      <c r="E18" s="36" t="s">
        <v>25</v>
      </c>
      <c r="G18" s="55">
        <f>'BPU LOT 1'!J17</f>
        <v>0</v>
      </c>
      <c r="H18" s="63">
        <v>35</v>
      </c>
      <c r="I18" s="46">
        <f>G18*H18</f>
        <v>0</v>
      </c>
    </row>
    <row r="19" spans="1:9" ht="16.5" thickBot="1" x14ac:dyDescent="0.3">
      <c r="A19" s="37" t="s">
        <v>26</v>
      </c>
      <c r="B19" s="22"/>
      <c r="C19" s="23"/>
      <c r="D19" s="23"/>
      <c r="E19" s="38"/>
      <c r="F19" s="22"/>
      <c r="G19" s="50"/>
      <c r="H19" s="64"/>
      <c r="I19" s="38"/>
    </row>
    <row r="20" spans="1:9" ht="30.75" thickTop="1" x14ac:dyDescent="0.25">
      <c r="A20" s="30" t="s">
        <v>27</v>
      </c>
      <c r="B20" s="24" t="s">
        <v>31</v>
      </c>
      <c r="C20" s="16" t="s">
        <v>17</v>
      </c>
      <c r="D20" s="16" t="s">
        <v>32</v>
      </c>
      <c r="E20" s="31" t="s">
        <v>33</v>
      </c>
      <c r="G20" s="55">
        <f>'BPU LOT 1'!J19</f>
        <v>0</v>
      </c>
      <c r="H20" s="61">
        <v>150</v>
      </c>
      <c r="I20" s="46">
        <f>G20*H20</f>
        <v>0</v>
      </c>
    </row>
    <row r="21" spans="1:9" x14ac:dyDescent="0.25">
      <c r="A21" s="32" t="s">
        <v>28</v>
      </c>
      <c r="B21" s="13" t="s">
        <v>34</v>
      </c>
      <c r="C21" s="4" t="s">
        <v>17</v>
      </c>
      <c r="D21" s="4" t="s">
        <v>35</v>
      </c>
      <c r="E21" s="39" t="s">
        <v>65</v>
      </c>
      <c r="G21" s="55">
        <f>'BPU LOT 1'!J20</f>
        <v>0</v>
      </c>
      <c r="H21" s="62">
        <v>150</v>
      </c>
      <c r="I21" s="46">
        <f t="shared" ref="I21:I24" si="1">G21*H21</f>
        <v>0</v>
      </c>
    </row>
    <row r="22" spans="1:9" ht="30" x14ac:dyDescent="0.25">
      <c r="A22" s="32" t="s">
        <v>29</v>
      </c>
      <c r="B22" s="25" t="s">
        <v>36</v>
      </c>
      <c r="C22" s="4" t="s">
        <v>17</v>
      </c>
      <c r="D22" s="4" t="s">
        <v>37</v>
      </c>
      <c r="E22" s="39" t="s">
        <v>65</v>
      </c>
      <c r="G22" s="55">
        <f>'BPU LOT 1'!J21</f>
        <v>0</v>
      </c>
      <c r="H22" s="62">
        <v>250</v>
      </c>
      <c r="I22" s="46">
        <f t="shared" si="1"/>
        <v>0</v>
      </c>
    </row>
    <row r="23" spans="1:9" ht="30" x14ac:dyDescent="0.25">
      <c r="A23" s="32" t="s">
        <v>30</v>
      </c>
      <c r="B23" s="14" t="s">
        <v>38</v>
      </c>
      <c r="C23" s="4" t="s">
        <v>17</v>
      </c>
      <c r="D23" s="4" t="s">
        <v>37</v>
      </c>
      <c r="E23" s="39" t="s">
        <v>65</v>
      </c>
      <c r="G23" s="55">
        <f>'BPU LOT 1'!J22</f>
        <v>0</v>
      </c>
      <c r="H23" s="62">
        <v>100</v>
      </c>
      <c r="I23" s="46">
        <f t="shared" si="1"/>
        <v>0</v>
      </c>
    </row>
    <row r="24" spans="1:9" x14ac:dyDescent="0.25">
      <c r="A24" s="30" t="s">
        <v>39</v>
      </c>
      <c r="B24" s="25" t="s">
        <v>40</v>
      </c>
      <c r="C24" s="4" t="s">
        <v>17</v>
      </c>
      <c r="D24" s="4" t="s">
        <v>37</v>
      </c>
      <c r="E24" s="39" t="s">
        <v>65</v>
      </c>
      <c r="G24" s="55">
        <f>'BPU LOT 1'!J23</f>
        <v>0</v>
      </c>
      <c r="H24" s="62">
        <v>250</v>
      </c>
      <c r="I24" s="46">
        <f t="shared" si="1"/>
        <v>0</v>
      </c>
    </row>
    <row r="25" spans="1:9" ht="16.5" thickBot="1" x14ac:dyDescent="0.3">
      <c r="A25" s="37" t="s">
        <v>41</v>
      </c>
      <c r="B25" s="22"/>
      <c r="C25" s="23"/>
      <c r="D25" s="23"/>
      <c r="E25" s="38"/>
      <c r="F25" s="22"/>
      <c r="G25" s="50"/>
      <c r="H25" s="64"/>
      <c r="I25" s="38"/>
    </row>
    <row r="26" spans="1:9" ht="15.75" thickTop="1" x14ac:dyDescent="0.25">
      <c r="A26" s="30" t="s">
        <v>42</v>
      </c>
      <c r="B26" s="24" t="s">
        <v>56</v>
      </c>
      <c r="C26" s="16" t="s">
        <v>17</v>
      </c>
      <c r="D26" s="16" t="s">
        <v>35</v>
      </c>
      <c r="E26" s="31" t="s">
        <v>57</v>
      </c>
      <c r="G26" s="55">
        <f>'BPU LOT 1'!J25</f>
        <v>0</v>
      </c>
      <c r="H26" s="61">
        <v>250</v>
      </c>
      <c r="I26" s="46">
        <f>G26*H26</f>
        <v>0</v>
      </c>
    </row>
    <row r="27" spans="1:9" x14ac:dyDescent="0.25">
      <c r="A27" s="30" t="s">
        <v>43</v>
      </c>
      <c r="B27" s="13" t="s">
        <v>58</v>
      </c>
      <c r="C27" s="4" t="s">
        <v>17</v>
      </c>
      <c r="D27" s="4" t="s">
        <v>32</v>
      </c>
      <c r="E27" s="33" t="s">
        <v>59</v>
      </c>
      <c r="G27" s="55">
        <f>'BPU LOT 1'!J26</f>
        <v>0</v>
      </c>
      <c r="H27" s="62">
        <v>35</v>
      </c>
      <c r="I27" s="46">
        <f t="shared" ref="I27:I39" si="2">G27*H27</f>
        <v>0</v>
      </c>
    </row>
    <row r="28" spans="1:9" x14ac:dyDescent="0.25">
      <c r="A28" s="30" t="s">
        <v>44</v>
      </c>
      <c r="B28" s="25" t="s">
        <v>60</v>
      </c>
      <c r="C28" s="4" t="s">
        <v>17</v>
      </c>
      <c r="D28" s="4" t="s">
        <v>32</v>
      </c>
      <c r="E28" s="34" t="s">
        <v>61</v>
      </c>
      <c r="G28" s="55">
        <f>'BPU LOT 1'!J27</f>
        <v>0</v>
      </c>
      <c r="H28" s="62">
        <v>150</v>
      </c>
      <c r="I28" s="46">
        <f t="shared" si="2"/>
        <v>0</v>
      </c>
    </row>
    <row r="29" spans="1:9" ht="30" x14ac:dyDescent="0.25">
      <c r="A29" s="30" t="s">
        <v>45</v>
      </c>
      <c r="B29" s="14" t="s">
        <v>62</v>
      </c>
      <c r="C29" s="4" t="s">
        <v>17</v>
      </c>
      <c r="D29" s="4" t="s">
        <v>32</v>
      </c>
      <c r="E29" s="34" t="s">
        <v>63</v>
      </c>
      <c r="G29" s="55">
        <f>'BPU LOT 1'!J28</f>
        <v>0</v>
      </c>
      <c r="H29" s="61">
        <v>10</v>
      </c>
      <c r="I29" s="46">
        <f t="shared" si="2"/>
        <v>0</v>
      </c>
    </row>
    <row r="30" spans="1:9" x14ac:dyDescent="0.25">
      <c r="A30" s="30" t="s">
        <v>46</v>
      </c>
      <c r="B30" s="25" t="s">
        <v>64</v>
      </c>
      <c r="C30" s="4" t="s">
        <v>17</v>
      </c>
      <c r="D30" s="4" t="s">
        <v>65</v>
      </c>
      <c r="E30" s="34" t="s">
        <v>65</v>
      </c>
      <c r="G30" s="55">
        <f>'BPU LOT 1'!J29</f>
        <v>0</v>
      </c>
      <c r="H30" s="62">
        <v>80</v>
      </c>
      <c r="I30" s="46">
        <f t="shared" si="2"/>
        <v>0</v>
      </c>
    </row>
    <row r="31" spans="1:9" ht="30" x14ac:dyDescent="0.25">
      <c r="A31" s="30" t="s">
        <v>47</v>
      </c>
      <c r="B31" s="14" t="s">
        <v>66</v>
      </c>
      <c r="C31" s="4" t="s">
        <v>17</v>
      </c>
      <c r="D31" s="4" t="s">
        <v>65</v>
      </c>
      <c r="E31" s="34" t="s">
        <v>65</v>
      </c>
      <c r="G31" s="55">
        <f>'BPU LOT 1'!J30</f>
        <v>0</v>
      </c>
      <c r="H31" s="62">
        <v>120</v>
      </c>
      <c r="I31" s="46">
        <f t="shared" si="2"/>
        <v>0</v>
      </c>
    </row>
    <row r="32" spans="1:9" x14ac:dyDescent="0.25">
      <c r="A32" s="30" t="s">
        <v>48</v>
      </c>
      <c r="B32" s="25" t="s">
        <v>67</v>
      </c>
      <c r="C32" s="4" t="s">
        <v>17</v>
      </c>
      <c r="D32" s="4" t="s">
        <v>65</v>
      </c>
      <c r="E32" s="34" t="s">
        <v>65</v>
      </c>
      <c r="G32" s="55">
        <f>'BPU LOT 1'!J31</f>
        <v>0</v>
      </c>
      <c r="H32" s="61">
        <v>20</v>
      </c>
      <c r="I32" s="46">
        <f t="shared" si="2"/>
        <v>0</v>
      </c>
    </row>
    <row r="33" spans="1:9" x14ac:dyDescent="0.25">
      <c r="A33" s="30" t="s">
        <v>49</v>
      </c>
      <c r="B33" s="14" t="s">
        <v>68</v>
      </c>
      <c r="C33" s="4" t="s">
        <v>17</v>
      </c>
      <c r="D33" s="4" t="s">
        <v>32</v>
      </c>
      <c r="E33" s="34" t="s">
        <v>69</v>
      </c>
      <c r="G33" s="55">
        <f>'BPU LOT 1'!J32</f>
        <v>0</v>
      </c>
      <c r="H33" s="62">
        <v>150</v>
      </c>
      <c r="I33" s="46">
        <f t="shared" si="2"/>
        <v>0</v>
      </c>
    </row>
    <row r="34" spans="1:9" ht="30" x14ac:dyDescent="0.25">
      <c r="A34" s="30" t="s">
        <v>50</v>
      </c>
      <c r="B34" s="25" t="s">
        <v>70</v>
      </c>
      <c r="C34" s="4" t="s">
        <v>17</v>
      </c>
      <c r="D34" s="4" t="s">
        <v>65</v>
      </c>
      <c r="E34" s="34" t="s">
        <v>65</v>
      </c>
      <c r="G34" s="55">
        <f>'BPU LOT 1'!J33</f>
        <v>0</v>
      </c>
      <c r="H34" s="62">
        <v>300</v>
      </c>
      <c r="I34" s="46">
        <f t="shared" si="2"/>
        <v>0</v>
      </c>
    </row>
    <row r="35" spans="1:9" x14ac:dyDescent="0.25">
      <c r="A35" s="30" t="s">
        <v>51</v>
      </c>
      <c r="B35" s="13" t="s">
        <v>71</v>
      </c>
      <c r="C35" s="4" t="s">
        <v>17</v>
      </c>
      <c r="D35" s="4" t="s">
        <v>37</v>
      </c>
      <c r="E35" s="33">
        <v>702022</v>
      </c>
      <c r="G35" s="55">
        <f>'BPU LOT 1'!J34</f>
        <v>0</v>
      </c>
      <c r="H35" s="61">
        <v>15</v>
      </c>
      <c r="I35" s="46">
        <f t="shared" si="2"/>
        <v>0</v>
      </c>
    </row>
    <row r="36" spans="1:9" x14ac:dyDescent="0.25">
      <c r="A36" s="30" t="s">
        <v>52</v>
      </c>
      <c r="B36" s="25" t="s">
        <v>72</v>
      </c>
      <c r="C36" s="4" t="s">
        <v>17</v>
      </c>
      <c r="D36" s="4" t="s">
        <v>37</v>
      </c>
      <c r="E36" s="34" t="s">
        <v>73</v>
      </c>
      <c r="G36" s="55">
        <f>'BPU LOT 1'!J35</f>
        <v>0</v>
      </c>
      <c r="H36" s="62">
        <v>250</v>
      </c>
      <c r="I36" s="46">
        <f t="shared" si="2"/>
        <v>0</v>
      </c>
    </row>
    <row r="37" spans="1:9" x14ac:dyDescent="0.25">
      <c r="A37" s="30" t="s">
        <v>53</v>
      </c>
      <c r="B37" s="14" t="s">
        <v>74</v>
      </c>
      <c r="C37" s="4" t="s">
        <v>17</v>
      </c>
      <c r="D37" s="4" t="s">
        <v>76</v>
      </c>
      <c r="E37" s="34" t="s">
        <v>75</v>
      </c>
      <c r="G37" s="55">
        <f>'BPU LOT 1'!J36</f>
        <v>0</v>
      </c>
      <c r="H37" s="62">
        <v>50</v>
      </c>
      <c r="I37" s="46">
        <f t="shared" si="2"/>
        <v>0</v>
      </c>
    </row>
    <row r="38" spans="1:9" x14ac:dyDescent="0.25">
      <c r="A38" s="30" t="s">
        <v>54</v>
      </c>
      <c r="B38" s="25" t="s">
        <v>77</v>
      </c>
      <c r="C38" s="4" t="s">
        <v>17</v>
      </c>
      <c r="D38" s="4" t="s">
        <v>76</v>
      </c>
      <c r="E38" s="34" t="s">
        <v>78</v>
      </c>
      <c r="G38" s="55">
        <f>'BPU LOT 1'!J37</f>
        <v>0</v>
      </c>
      <c r="H38" s="61">
        <v>150</v>
      </c>
      <c r="I38" s="46">
        <f>G38*H38</f>
        <v>0</v>
      </c>
    </row>
    <row r="39" spans="1:9" x14ac:dyDescent="0.25">
      <c r="A39" s="30" t="s">
        <v>55</v>
      </c>
      <c r="B39" s="13" t="s">
        <v>79</v>
      </c>
      <c r="C39" s="4" t="s">
        <v>17</v>
      </c>
      <c r="D39" s="4" t="s">
        <v>76</v>
      </c>
      <c r="E39" s="33" t="s">
        <v>80</v>
      </c>
      <c r="G39" s="55">
        <f>'BPU LOT 1'!J38</f>
        <v>0</v>
      </c>
      <c r="H39" s="62">
        <v>150</v>
      </c>
      <c r="I39" s="46">
        <f t="shared" si="2"/>
        <v>0</v>
      </c>
    </row>
    <row r="40" spans="1:9" ht="16.5" thickBot="1" x14ac:dyDescent="0.3">
      <c r="A40" s="37" t="s">
        <v>81</v>
      </c>
      <c r="B40" s="22"/>
      <c r="C40" s="23"/>
      <c r="D40" s="23"/>
      <c r="E40" s="38"/>
      <c r="F40" s="22"/>
      <c r="G40" s="50"/>
      <c r="H40" s="64"/>
      <c r="I40" s="38"/>
    </row>
    <row r="41" spans="1:9" ht="15.75" thickTop="1" x14ac:dyDescent="0.25">
      <c r="A41" s="30" t="s">
        <v>113</v>
      </c>
      <c r="B41" s="24" t="s">
        <v>83</v>
      </c>
      <c r="C41" s="16" t="s">
        <v>17</v>
      </c>
      <c r="D41" s="26" t="s">
        <v>65</v>
      </c>
      <c r="E41" s="40" t="s">
        <v>65</v>
      </c>
      <c r="G41" s="55">
        <f>'BPU LOT 1'!J40</f>
        <v>0</v>
      </c>
      <c r="H41" s="61">
        <v>50</v>
      </c>
      <c r="I41" s="46">
        <f>G41*H41</f>
        <v>0</v>
      </c>
    </row>
    <row r="42" spans="1:9" x14ac:dyDescent="0.25">
      <c r="A42" s="30" t="s">
        <v>114</v>
      </c>
      <c r="B42" s="13" t="s">
        <v>84</v>
      </c>
      <c r="C42" s="4" t="s">
        <v>17</v>
      </c>
      <c r="D42" s="4" t="s">
        <v>65</v>
      </c>
      <c r="E42" s="34" t="s">
        <v>65</v>
      </c>
      <c r="G42" s="55">
        <f>'BPU LOT 1'!J41</f>
        <v>0</v>
      </c>
      <c r="H42" s="62">
        <v>70</v>
      </c>
      <c r="I42" s="46">
        <f t="shared" ref="I42:I71" si="3">G42*H42</f>
        <v>0</v>
      </c>
    </row>
    <row r="43" spans="1:9" x14ac:dyDescent="0.25">
      <c r="A43" s="30" t="s">
        <v>115</v>
      </c>
      <c r="B43" s="25" t="s">
        <v>85</v>
      </c>
      <c r="C43" s="4" t="s">
        <v>17</v>
      </c>
      <c r="D43" s="4" t="s">
        <v>65</v>
      </c>
      <c r="E43" s="34" t="s">
        <v>65</v>
      </c>
      <c r="G43" s="55">
        <f>'BPU LOT 1'!J42</f>
        <v>0</v>
      </c>
      <c r="H43" s="61">
        <v>80</v>
      </c>
      <c r="I43" s="46">
        <f t="shared" si="3"/>
        <v>0</v>
      </c>
    </row>
    <row r="44" spans="1:9" x14ac:dyDescent="0.25">
      <c r="A44" s="30" t="s">
        <v>116</v>
      </c>
      <c r="B44" s="14" t="s">
        <v>86</v>
      </c>
      <c r="C44" s="4" t="s">
        <v>17</v>
      </c>
      <c r="D44" s="4" t="s">
        <v>65</v>
      </c>
      <c r="E44" s="34" t="s">
        <v>65</v>
      </c>
      <c r="G44" s="55">
        <f>'BPU LOT 1'!J43</f>
        <v>0</v>
      </c>
      <c r="H44" s="61">
        <v>15</v>
      </c>
      <c r="I44" s="46">
        <f t="shared" si="3"/>
        <v>0</v>
      </c>
    </row>
    <row r="45" spans="1:9" x14ac:dyDescent="0.25">
      <c r="A45" s="30" t="s">
        <v>117</v>
      </c>
      <c r="B45" s="25" t="s">
        <v>87</v>
      </c>
      <c r="C45" s="4" t="s">
        <v>17</v>
      </c>
      <c r="D45" s="4" t="s">
        <v>65</v>
      </c>
      <c r="E45" s="34" t="s">
        <v>65</v>
      </c>
      <c r="G45" s="55">
        <f>'BPU LOT 1'!J44</f>
        <v>0</v>
      </c>
      <c r="H45" s="61">
        <v>15</v>
      </c>
      <c r="I45" s="46">
        <f t="shared" si="3"/>
        <v>0</v>
      </c>
    </row>
    <row r="46" spans="1:9" x14ac:dyDescent="0.25">
      <c r="A46" s="30" t="s">
        <v>118</v>
      </c>
      <c r="B46" s="14" t="s">
        <v>88</v>
      </c>
      <c r="C46" s="4" t="s">
        <v>17</v>
      </c>
      <c r="D46" s="4" t="s">
        <v>65</v>
      </c>
      <c r="E46" s="34" t="s">
        <v>65</v>
      </c>
      <c r="G46" s="55">
        <f>'BPU LOT 1'!J45</f>
        <v>0</v>
      </c>
      <c r="H46" s="61">
        <v>50</v>
      </c>
      <c r="I46" s="46">
        <f t="shared" si="3"/>
        <v>0</v>
      </c>
    </row>
    <row r="47" spans="1:9" x14ac:dyDescent="0.25">
      <c r="A47" s="30" t="s">
        <v>119</v>
      </c>
      <c r="B47" s="25" t="s">
        <v>89</v>
      </c>
      <c r="C47" s="4" t="s">
        <v>17</v>
      </c>
      <c r="D47" s="4" t="s">
        <v>65</v>
      </c>
      <c r="E47" s="34" t="s">
        <v>65</v>
      </c>
      <c r="G47" s="55">
        <f>'BPU LOT 1'!J46</f>
        <v>0</v>
      </c>
      <c r="H47" s="61">
        <v>50</v>
      </c>
      <c r="I47" s="46">
        <f t="shared" si="3"/>
        <v>0</v>
      </c>
    </row>
    <row r="48" spans="1:9" x14ac:dyDescent="0.25">
      <c r="A48" s="30" t="s">
        <v>120</v>
      </c>
      <c r="B48" s="14" t="s">
        <v>90</v>
      </c>
      <c r="C48" s="4" t="s">
        <v>17</v>
      </c>
      <c r="D48" s="4" t="s">
        <v>65</v>
      </c>
      <c r="E48" s="34" t="s">
        <v>65</v>
      </c>
      <c r="G48" s="55">
        <f>'BPU LOT 1'!J47</f>
        <v>0</v>
      </c>
      <c r="H48" s="61">
        <v>50</v>
      </c>
      <c r="I48" s="46">
        <f t="shared" si="3"/>
        <v>0</v>
      </c>
    </row>
    <row r="49" spans="1:9" x14ac:dyDescent="0.25">
      <c r="A49" s="30" t="s">
        <v>121</v>
      </c>
      <c r="B49" s="25" t="s">
        <v>91</v>
      </c>
      <c r="C49" s="4" t="s">
        <v>17</v>
      </c>
      <c r="D49" s="4" t="s">
        <v>65</v>
      </c>
      <c r="E49" s="34" t="s">
        <v>65</v>
      </c>
      <c r="G49" s="55">
        <f>'BPU LOT 1'!J48</f>
        <v>0</v>
      </c>
      <c r="H49" s="61">
        <v>50</v>
      </c>
      <c r="I49" s="46">
        <f t="shared" si="3"/>
        <v>0</v>
      </c>
    </row>
    <row r="50" spans="1:9" x14ac:dyDescent="0.25">
      <c r="A50" s="30" t="s">
        <v>122</v>
      </c>
      <c r="B50" s="13" t="s">
        <v>92</v>
      </c>
      <c r="C50" s="4" t="s">
        <v>17</v>
      </c>
      <c r="D50" s="4" t="s">
        <v>65</v>
      </c>
      <c r="E50" s="34" t="s">
        <v>65</v>
      </c>
      <c r="G50" s="55">
        <f>'BPU LOT 1'!J49</f>
        <v>0</v>
      </c>
      <c r="H50" s="61">
        <v>50</v>
      </c>
      <c r="I50" s="46">
        <f t="shared" si="3"/>
        <v>0</v>
      </c>
    </row>
    <row r="51" spans="1:9" x14ac:dyDescent="0.25">
      <c r="A51" s="30" t="s">
        <v>123</v>
      </c>
      <c r="B51" s="25" t="s">
        <v>90</v>
      </c>
      <c r="C51" s="4" t="s">
        <v>17</v>
      </c>
      <c r="D51" s="4" t="s">
        <v>65</v>
      </c>
      <c r="E51" s="34" t="s">
        <v>65</v>
      </c>
      <c r="G51" s="55">
        <f>'BPU LOT 1'!J50</f>
        <v>0</v>
      </c>
      <c r="H51" s="61">
        <v>50</v>
      </c>
      <c r="I51" s="46">
        <f t="shared" si="3"/>
        <v>0</v>
      </c>
    </row>
    <row r="52" spans="1:9" x14ac:dyDescent="0.25">
      <c r="A52" s="30" t="s">
        <v>124</v>
      </c>
      <c r="B52" s="14" t="s">
        <v>93</v>
      </c>
      <c r="C52" s="4" t="s">
        <v>17</v>
      </c>
      <c r="D52" s="4" t="s">
        <v>65</v>
      </c>
      <c r="E52" s="34" t="s">
        <v>65</v>
      </c>
      <c r="G52" s="55">
        <f>'BPU LOT 1'!J51</f>
        <v>0</v>
      </c>
      <c r="H52" s="61">
        <v>50</v>
      </c>
      <c r="I52" s="46">
        <f t="shared" si="3"/>
        <v>0</v>
      </c>
    </row>
    <row r="53" spans="1:9" x14ac:dyDescent="0.25">
      <c r="A53" s="30" t="s">
        <v>125</v>
      </c>
      <c r="B53" s="25" t="s">
        <v>94</v>
      </c>
      <c r="C53" s="4" t="s">
        <v>17</v>
      </c>
      <c r="D53" s="4" t="s">
        <v>65</v>
      </c>
      <c r="E53" s="34" t="s">
        <v>65</v>
      </c>
      <c r="G53" s="55">
        <f>'BPU LOT 1'!J52</f>
        <v>0</v>
      </c>
      <c r="H53" s="61">
        <v>40</v>
      </c>
      <c r="I53" s="46">
        <f t="shared" si="3"/>
        <v>0</v>
      </c>
    </row>
    <row r="54" spans="1:9" x14ac:dyDescent="0.25">
      <c r="A54" s="30" t="s">
        <v>126</v>
      </c>
      <c r="B54" s="13" t="s">
        <v>95</v>
      </c>
      <c r="C54" s="4" t="s">
        <v>17</v>
      </c>
      <c r="D54" s="4" t="s">
        <v>65</v>
      </c>
      <c r="E54" s="34" t="s">
        <v>65</v>
      </c>
      <c r="G54" s="55">
        <f>'BPU LOT 1'!J53</f>
        <v>0</v>
      </c>
      <c r="H54" s="61">
        <v>40</v>
      </c>
      <c r="I54" s="46">
        <f t="shared" si="3"/>
        <v>0</v>
      </c>
    </row>
    <row r="55" spans="1:9" x14ac:dyDescent="0.25">
      <c r="A55" s="30" t="s">
        <v>127</v>
      </c>
      <c r="B55" s="13" t="s">
        <v>96</v>
      </c>
      <c r="C55" s="4" t="s">
        <v>17</v>
      </c>
      <c r="D55" s="4" t="s">
        <v>65</v>
      </c>
      <c r="E55" s="34" t="s">
        <v>65</v>
      </c>
      <c r="G55" s="55">
        <f>'BPU LOT 1'!J54</f>
        <v>0</v>
      </c>
      <c r="H55" s="61">
        <v>15</v>
      </c>
      <c r="I55" s="46">
        <f t="shared" si="3"/>
        <v>0</v>
      </c>
    </row>
    <row r="56" spans="1:9" x14ac:dyDescent="0.25">
      <c r="A56" s="30" t="s">
        <v>128</v>
      </c>
      <c r="B56" s="25" t="s">
        <v>97</v>
      </c>
      <c r="C56" s="4" t="s">
        <v>17</v>
      </c>
      <c r="D56" s="4" t="s">
        <v>65</v>
      </c>
      <c r="E56" s="34" t="s">
        <v>65</v>
      </c>
      <c r="G56" s="55">
        <f>'BPU LOT 1'!J55</f>
        <v>0</v>
      </c>
      <c r="H56" s="61">
        <v>5</v>
      </c>
      <c r="I56" s="46">
        <f t="shared" si="3"/>
        <v>0</v>
      </c>
    </row>
    <row r="57" spans="1:9" x14ac:dyDescent="0.25">
      <c r="A57" s="30" t="s">
        <v>129</v>
      </c>
      <c r="B57" s="14" t="s">
        <v>98</v>
      </c>
      <c r="C57" s="4" t="s">
        <v>17</v>
      </c>
      <c r="D57" s="4" t="s">
        <v>65</v>
      </c>
      <c r="E57" s="34" t="s">
        <v>65</v>
      </c>
      <c r="G57" s="55">
        <f>'BPU LOT 1'!J56</f>
        <v>0</v>
      </c>
      <c r="H57" s="61">
        <v>15</v>
      </c>
      <c r="I57" s="46">
        <f t="shared" si="3"/>
        <v>0</v>
      </c>
    </row>
    <row r="58" spans="1:9" x14ac:dyDescent="0.25">
      <c r="A58" s="30" t="s">
        <v>130</v>
      </c>
      <c r="B58" s="25" t="s">
        <v>99</v>
      </c>
      <c r="C58" s="4" t="s">
        <v>17</v>
      </c>
      <c r="D58" s="4" t="s">
        <v>65</v>
      </c>
      <c r="E58" s="34" t="s">
        <v>65</v>
      </c>
      <c r="G58" s="55">
        <f>'BPU LOT 1'!J57</f>
        <v>0</v>
      </c>
      <c r="H58" s="61">
        <v>20</v>
      </c>
      <c r="I58" s="46">
        <f t="shared" si="3"/>
        <v>0</v>
      </c>
    </row>
    <row r="59" spans="1:9" x14ac:dyDescent="0.25">
      <c r="A59" s="30" t="s">
        <v>131</v>
      </c>
      <c r="B59" s="14" t="s">
        <v>100</v>
      </c>
      <c r="C59" s="4" t="s">
        <v>17</v>
      </c>
      <c r="D59" s="4" t="s">
        <v>65</v>
      </c>
      <c r="E59" s="34" t="s">
        <v>65</v>
      </c>
      <c r="G59" s="55">
        <f>'BPU LOT 1'!J58</f>
        <v>0</v>
      </c>
      <c r="H59" s="61">
        <v>30</v>
      </c>
      <c r="I59" s="46">
        <f t="shared" si="3"/>
        <v>0</v>
      </c>
    </row>
    <row r="60" spans="1:9" x14ac:dyDescent="0.25">
      <c r="A60" s="30" t="s">
        <v>132</v>
      </c>
      <c r="B60" s="25" t="s">
        <v>101</v>
      </c>
      <c r="C60" s="4" t="s">
        <v>17</v>
      </c>
      <c r="D60" s="4" t="s">
        <v>65</v>
      </c>
      <c r="E60" s="34" t="s">
        <v>65</v>
      </c>
      <c r="G60" s="55">
        <f>'BPU LOT 1'!J59</f>
        <v>0</v>
      </c>
      <c r="H60" s="61">
        <v>20</v>
      </c>
      <c r="I60" s="46">
        <f t="shared" si="3"/>
        <v>0</v>
      </c>
    </row>
    <row r="61" spans="1:9" x14ac:dyDescent="0.25">
      <c r="A61" s="30" t="s">
        <v>133</v>
      </c>
      <c r="B61" s="14" t="s">
        <v>102</v>
      </c>
      <c r="C61" s="4" t="s">
        <v>17</v>
      </c>
      <c r="D61" s="4" t="s">
        <v>65</v>
      </c>
      <c r="E61" s="34" t="s">
        <v>65</v>
      </c>
      <c r="G61" s="55">
        <f>'BPU LOT 1'!J60</f>
        <v>0</v>
      </c>
      <c r="H61" s="61">
        <v>30</v>
      </c>
      <c r="I61" s="46">
        <f t="shared" si="3"/>
        <v>0</v>
      </c>
    </row>
    <row r="62" spans="1:9" x14ac:dyDescent="0.25">
      <c r="A62" s="30" t="s">
        <v>134</v>
      </c>
      <c r="B62" s="25" t="s">
        <v>103</v>
      </c>
      <c r="C62" s="4" t="s">
        <v>17</v>
      </c>
      <c r="D62" s="4" t="s">
        <v>65</v>
      </c>
      <c r="E62" s="34" t="s">
        <v>65</v>
      </c>
      <c r="G62" s="55">
        <f>'BPU LOT 1'!J61</f>
        <v>0</v>
      </c>
      <c r="H62" s="61">
        <v>15</v>
      </c>
      <c r="I62" s="46">
        <f t="shared" si="3"/>
        <v>0</v>
      </c>
    </row>
    <row r="63" spans="1:9" x14ac:dyDescent="0.25">
      <c r="A63" s="30" t="s">
        <v>135</v>
      </c>
      <c r="B63" s="13" t="s">
        <v>104</v>
      </c>
      <c r="C63" s="4" t="s">
        <v>17</v>
      </c>
      <c r="D63" s="4" t="s">
        <v>65</v>
      </c>
      <c r="E63" s="34" t="s">
        <v>65</v>
      </c>
      <c r="G63" s="55">
        <f>'BPU LOT 1'!J62</f>
        <v>0</v>
      </c>
      <c r="H63" s="61">
        <v>15</v>
      </c>
      <c r="I63" s="46">
        <f t="shared" si="3"/>
        <v>0</v>
      </c>
    </row>
    <row r="64" spans="1:9" x14ac:dyDescent="0.25">
      <c r="A64" s="30" t="s">
        <v>136</v>
      </c>
      <c r="B64" s="25" t="s">
        <v>105</v>
      </c>
      <c r="C64" s="4" t="s">
        <v>17</v>
      </c>
      <c r="D64" s="4" t="s">
        <v>65</v>
      </c>
      <c r="E64" s="34" t="s">
        <v>65</v>
      </c>
      <c r="G64" s="55">
        <f>'BPU LOT 1'!J63</f>
        <v>0</v>
      </c>
      <c r="H64" s="61">
        <v>10</v>
      </c>
      <c r="I64" s="46">
        <f t="shared" si="3"/>
        <v>0</v>
      </c>
    </row>
    <row r="65" spans="1:9" x14ac:dyDescent="0.25">
      <c r="A65" s="30" t="s">
        <v>137</v>
      </c>
      <c r="B65" s="14" t="s">
        <v>106</v>
      </c>
      <c r="C65" s="4" t="s">
        <v>17</v>
      </c>
      <c r="D65" s="4" t="s">
        <v>65</v>
      </c>
      <c r="E65" s="34" t="s">
        <v>65</v>
      </c>
      <c r="G65" s="55">
        <f>'BPU LOT 1'!J64</f>
        <v>0</v>
      </c>
      <c r="H65" s="61">
        <v>10</v>
      </c>
      <c r="I65" s="46">
        <f>G65*H65</f>
        <v>0</v>
      </c>
    </row>
    <row r="66" spans="1:9" x14ac:dyDescent="0.25">
      <c r="A66" s="30" t="s">
        <v>138</v>
      </c>
      <c r="B66" s="25" t="s">
        <v>107</v>
      </c>
      <c r="C66" s="4" t="s">
        <v>17</v>
      </c>
      <c r="D66" s="4" t="s">
        <v>65</v>
      </c>
      <c r="E66" s="34" t="s">
        <v>65</v>
      </c>
      <c r="G66" s="55">
        <f>'BPU LOT 1'!J65</f>
        <v>0</v>
      </c>
      <c r="H66" s="61">
        <v>10</v>
      </c>
      <c r="I66" s="46">
        <f t="shared" si="3"/>
        <v>0</v>
      </c>
    </row>
    <row r="67" spans="1:9" x14ac:dyDescent="0.25">
      <c r="A67" s="30" t="s">
        <v>139</v>
      </c>
      <c r="B67" s="13" t="s">
        <v>108</v>
      </c>
      <c r="C67" s="4" t="s">
        <v>17</v>
      </c>
      <c r="D67" s="4" t="s">
        <v>65</v>
      </c>
      <c r="E67" s="34" t="s">
        <v>65</v>
      </c>
      <c r="G67" s="55">
        <f>'BPU LOT 1'!J66</f>
        <v>0</v>
      </c>
      <c r="H67" s="61">
        <v>15</v>
      </c>
      <c r="I67" s="46">
        <f t="shared" si="3"/>
        <v>0</v>
      </c>
    </row>
    <row r="68" spans="1:9" x14ac:dyDescent="0.25">
      <c r="A68" s="30" t="s">
        <v>140</v>
      </c>
      <c r="B68" s="13" t="s">
        <v>109</v>
      </c>
      <c r="C68" s="4" t="s">
        <v>17</v>
      </c>
      <c r="D68" s="4" t="s">
        <v>65</v>
      </c>
      <c r="E68" s="34" t="s">
        <v>65</v>
      </c>
      <c r="G68" s="55">
        <f>'BPU LOT 1'!J67</f>
        <v>0</v>
      </c>
      <c r="H68" s="61">
        <v>30</v>
      </c>
      <c r="I68" s="46">
        <f t="shared" si="3"/>
        <v>0</v>
      </c>
    </row>
    <row r="69" spans="1:9" x14ac:dyDescent="0.25">
      <c r="A69" s="30" t="s">
        <v>141</v>
      </c>
      <c r="B69" s="25" t="s">
        <v>110</v>
      </c>
      <c r="C69" s="4" t="s">
        <v>17</v>
      </c>
      <c r="D69" s="4" t="s">
        <v>65</v>
      </c>
      <c r="E69" s="34" t="s">
        <v>65</v>
      </c>
      <c r="G69" s="55">
        <f>'BPU LOT 1'!J68</f>
        <v>0</v>
      </c>
      <c r="H69" s="61">
        <v>30</v>
      </c>
      <c r="I69" s="46">
        <f t="shared" si="3"/>
        <v>0</v>
      </c>
    </row>
    <row r="70" spans="1:9" ht="30" x14ac:dyDescent="0.25">
      <c r="A70" s="30" t="s">
        <v>142</v>
      </c>
      <c r="B70" s="14" t="s">
        <v>111</v>
      </c>
      <c r="C70" s="4" t="s">
        <v>17</v>
      </c>
      <c r="D70" s="4" t="s">
        <v>65</v>
      </c>
      <c r="E70" s="34" t="s">
        <v>65</v>
      </c>
      <c r="G70" s="55">
        <f>'BPU LOT 1'!J69</f>
        <v>0</v>
      </c>
      <c r="H70" s="61">
        <v>10</v>
      </c>
      <c r="I70" s="46">
        <f>G70*H70</f>
        <v>0</v>
      </c>
    </row>
    <row r="71" spans="1:9" x14ac:dyDescent="0.25">
      <c r="A71" s="30" t="s">
        <v>143</v>
      </c>
      <c r="B71" s="25" t="s">
        <v>112</v>
      </c>
      <c r="C71" s="4" t="s">
        <v>17</v>
      </c>
      <c r="D71" s="4" t="s">
        <v>65</v>
      </c>
      <c r="E71" s="34" t="s">
        <v>65</v>
      </c>
      <c r="G71" s="55">
        <f>'BPU LOT 1'!J70</f>
        <v>0</v>
      </c>
      <c r="H71" s="61">
        <v>40</v>
      </c>
      <c r="I71" s="46">
        <f t="shared" si="3"/>
        <v>0</v>
      </c>
    </row>
    <row r="72" spans="1:9" ht="16.5" thickBot="1" x14ac:dyDescent="0.3">
      <c r="A72" s="37" t="s">
        <v>144</v>
      </c>
      <c r="B72" s="22"/>
      <c r="C72" s="23"/>
      <c r="D72" s="23"/>
      <c r="E72" s="38"/>
      <c r="F72" s="22"/>
      <c r="G72" s="50"/>
      <c r="H72" s="64"/>
      <c r="I72" s="38"/>
    </row>
    <row r="73" spans="1:9" ht="28.5" customHeight="1" thickTop="1" x14ac:dyDescent="0.25">
      <c r="A73" s="30" t="s">
        <v>152</v>
      </c>
      <c r="B73" s="25" t="s">
        <v>145</v>
      </c>
      <c r="C73" s="4" t="s">
        <v>17</v>
      </c>
      <c r="D73" s="4" t="s">
        <v>65</v>
      </c>
      <c r="E73" s="34" t="s">
        <v>65</v>
      </c>
      <c r="G73" s="56">
        <f>'BPU LOT 1'!J72</f>
        <v>0</v>
      </c>
      <c r="H73" s="62">
        <v>50</v>
      </c>
      <c r="I73" s="48">
        <f>G73*H73</f>
        <v>0</v>
      </c>
    </row>
    <row r="74" spans="1:9" x14ac:dyDescent="0.25">
      <c r="A74" s="30" t="s">
        <v>153</v>
      </c>
      <c r="B74" s="25" t="s">
        <v>146</v>
      </c>
      <c r="C74" s="4" t="s">
        <v>17</v>
      </c>
      <c r="D74" s="4" t="s">
        <v>65</v>
      </c>
      <c r="E74" s="34" t="s">
        <v>65</v>
      </c>
      <c r="G74" s="56">
        <f>'BPU LOT 1'!J73</f>
        <v>0</v>
      </c>
      <c r="H74" s="62">
        <v>60</v>
      </c>
      <c r="I74" s="48">
        <f t="shared" ref="I74:I79" si="4">G74*H74</f>
        <v>0</v>
      </c>
    </row>
    <row r="75" spans="1:9" x14ac:dyDescent="0.25">
      <c r="A75" s="30" t="s">
        <v>154</v>
      </c>
      <c r="B75" s="14" t="s">
        <v>147</v>
      </c>
      <c r="C75" s="4" t="s">
        <v>17</v>
      </c>
      <c r="D75" s="4" t="s">
        <v>65</v>
      </c>
      <c r="E75" s="34" t="s">
        <v>65</v>
      </c>
      <c r="G75" s="56">
        <f>'BPU LOT 1'!J74</f>
        <v>0</v>
      </c>
      <c r="H75" s="62">
        <v>80</v>
      </c>
      <c r="I75" s="48">
        <f t="shared" si="4"/>
        <v>0</v>
      </c>
    </row>
    <row r="76" spans="1:9" x14ac:dyDescent="0.25">
      <c r="A76" s="30" t="s">
        <v>155</v>
      </c>
      <c r="B76" s="25" t="s">
        <v>148</v>
      </c>
      <c r="C76" s="4" t="s">
        <v>17</v>
      </c>
      <c r="D76" s="4" t="s">
        <v>65</v>
      </c>
      <c r="E76" s="34" t="s">
        <v>65</v>
      </c>
      <c r="G76" s="56">
        <f>'BPU LOT 1'!J75</f>
        <v>0</v>
      </c>
      <c r="H76" s="62">
        <v>50</v>
      </c>
      <c r="I76" s="48">
        <f t="shared" si="4"/>
        <v>0</v>
      </c>
    </row>
    <row r="77" spans="1:9" x14ac:dyDescent="0.25">
      <c r="A77" s="30" t="s">
        <v>156</v>
      </c>
      <c r="B77" s="13" t="s">
        <v>149</v>
      </c>
      <c r="C77" s="4" t="s">
        <v>17</v>
      </c>
      <c r="D77" s="4" t="s">
        <v>65</v>
      </c>
      <c r="E77" s="34" t="s">
        <v>65</v>
      </c>
      <c r="G77" s="56">
        <f>'BPU LOT 1'!J76</f>
        <v>0</v>
      </c>
      <c r="H77" s="62">
        <v>40</v>
      </c>
      <c r="I77" s="48">
        <f t="shared" si="4"/>
        <v>0</v>
      </c>
    </row>
    <row r="78" spans="1:9" x14ac:dyDescent="0.25">
      <c r="A78" s="30" t="s">
        <v>157</v>
      </c>
      <c r="B78" s="25" t="s">
        <v>150</v>
      </c>
      <c r="C78" s="4" t="s">
        <v>17</v>
      </c>
      <c r="D78" s="4" t="s">
        <v>65</v>
      </c>
      <c r="E78" s="34" t="s">
        <v>65</v>
      </c>
      <c r="G78" s="56">
        <f>'BPU LOT 1'!J77</f>
        <v>0</v>
      </c>
      <c r="H78" s="62">
        <v>30</v>
      </c>
      <c r="I78" s="48">
        <f>G78*H78</f>
        <v>0</v>
      </c>
    </row>
    <row r="79" spans="1:9" x14ac:dyDescent="0.25">
      <c r="A79" s="30" t="s">
        <v>158</v>
      </c>
      <c r="B79" s="14" t="s">
        <v>151</v>
      </c>
      <c r="C79" s="4" t="s">
        <v>17</v>
      </c>
      <c r="D79" s="4" t="s">
        <v>65</v>
      </c>
      <c r="E79" s="34" t="s">
        <v>65</v>
      </c>
      <c r="G79" s="56">
        <f>'BPU LOT 1'!J78</f>
        <v>0</v>
      </c>
      <c r="H79" s="62">
        <v>12</v>
      </c>
      <c r="I79" s="48">
        <f t="shared" si="4"/>
        <v>0</v>
      </c>
    </row>
    <row r="80" spans="1:9" ht="16.5" thickBot="1" x14ac:dyDescent="0.3">
      <c r="A80" s="37" t="s">
        <v>159</v>
      </c>
      <c r="B80" s="22"/>
      <c r="C80" s="23"/>
      <c r="D80" s="23"/>
      <c r="E80" s="38"/>
      <c r="F80" s="22"/>
      <c r="G80" s="50"/>
      <c r="H80" s="64"/>
      <c r="I80" s="38"/>
    </row>
    <row r="81" spans="1:9" ht="15.75" thickTop="1" x14ac:dyDescent="0.25">
      <c r="A81" s="30" t="s">
        <v>160</v>
      </c>
      <c r="B81" s="25" t="s">
        <v>161</v>
      </c>
      <c r="C81" s="4" t="s">
        <v>17</v>
      </c>
      <c r="D81" s="4" t="s">
        <v>65</v>
      </c>
      <c r="E81" s="34" t="s">
        <v>65</v>
      </c>
      <c r="G81" s="56">
        <f>'BPU LOT 1'!J80</f>
        <v>0</v>
      </c>
      <c r="H81" s="62">
        <v>100</v>
      </c>
      <c r="I81" s="48">
        <f>G81*H81</f>
        <v>0</v>
      </c>
    </row>
    <row r="82" spans="1:9" x14ac:dyDescent="0.25">
      <c r="A82" s="30" t="s">
        <v>183</v>
      </c>
      <c r="B82" s="13" t="s">
        <v>162</v>
      </c>
      <c r="C82" s="4" t="s">
        <v>17</v>
      </c>
      <c r="D82" s="4" t="s">
        <v>65</v>
      </c>
      <c r="E82" s="34" t="s">
        <v>65</v>
      </c>
      <c r="G82" s="56">
        <f>'BPU LOT 1'!J81</f>
        <v>0</v>
      </c>
      <c r="H82" s="62">
        <v>50</v>
      </c>
      <c r="I82" s="48">
        <f t="shared" ref="I82:I102" si="5">G82*H82</f>
        <v>0</v>
      </c>
    </row>
    <row r="83" spans="1:9" x14ac:dyDescent="0.25">
      <c r="A83" s="30" t="s">
        <v>184</v>
      </c>
      <c r="B83" s="13" t="s">
        <v>163</v>
      </c>
      <c r="C83" s="4" t="s">
        <v>17</v>
      </c>
      <c r="D83" s="4" t="s">
        <v>65</v>
      </c>
      <c r="E83" s="34" t="s">
        <v>65</v>
      </c>
      <c r="G83" s="56">
        <f>'BPU LOT 1'!J82</f>
        <v>0</v>
      </c>
      <c r="H83" s="62">
        <v>50</v>
      </c>
      <c r="I83" s="48">
        <f t="shared" si="5"/>
        <v>0</v>
      </c>
    </row>
    <row r="84" spans="1:9" x14ac:dyDescent="0.25">
      <c r="A84" s="30" t="s">
        <v>185</v>
      </c>
      <c r="B84" s="25" t="s">
        <v>164</v>
      </c>
      <c r="C84" s="4" t="s">
        <v>17</v>
      </c>
      <c r="D84" s="4" t="s">
        <v>65</v>
      </c>
      <c r="E84" s="34" t="s">
        <v>65</v>
      </c>
      <c r="G84" s="56">
        <f>'BPU LOT 1'!J83</f>
        <v>0</v>
      </c>
      <c r="H84" s="62">
        <v>50</v>
      </c>
      <c r="I84" s="48">
        <f t="shared" si="5"/>
        <v>0</v>
      </c>
    </row>
    <row r="85" spans="1:9" x14ac:dyDescent="0.25">
      <c r="A85" s="30" t="s">
        <v>186</v>
      </c>
      <c r="B85" s="14" t="s">
        <v>165</v>
      </c>
      <c r="C85" s="4" t="s">
        <v>17</v>
      </c>
      <c r="D85" s="4" t="s">
        <v>65</v>
      </c>
      <c r="E85" s="34" t="s">
        <v>65</v>
      </c>
      <c r="G85" s="56">
        <f>'BPU LOT 1'!J84</f>
        <v>0</v>
      </c>
      <c r="H85" s="62">
        <v>80</v>
      </c>
      <c r="I85" s="48">
        <f t="shared" si="5"/>
        <v>0</v>
      </c>
    </row>
    <row r="86" spans="1:9" x14ac:dyDescent="0.25">
      <c r="A86" s="30" t="s">
        <v>187</v>
      </c>
      <c r="B86" s="25" t="s">
        <v>166</v>
      </c>
      <c r="C86" s="4" t="s">
        <v>17</v>
      </c>
      <c r="D86" s="4" t="s">
        <v>65</v>
      </c>
      <c r="E86" s="34" t="s">
        <v>65</v>
      </c>
      <c r="G86" s="56">
        <f>'BPU LOT 1'!J85</f>
        <v>0</v>
      </c>
      <c r="H86" s="62">
        <v>80</v>
      </c>
      <c r="I86" s="48">
        <f t="shared" si="5"/>
        <v>0</v>
      </c>
    </row>
    <row r="87" spans="1:9" x14ac:dyDescent="0.25">
      <c r="A87" s="30" t="s">
        <v>188</v>
      </c>
      <c r="B87" s="14" t="s">
        <v>167</v>
      </c>
      <c r="C87" s="4" t="s">
        <v>17</v>
      </c>
      <c r="D87" s="4" t="s">
        <v>65</v>
      </c>
      <c r="E87" s="34" t="s">
        <v>65</v>
      </c>
      <c r="G87" s="56">
        <f>'BPU LOT 1'!J86</f>
        <v>0</v>
      </c>
      <c r="H87" s="62">
        <v>120</v>
      </c>
      <c r="I87" s="48">
        <f t="shared" si="5"/>
        <v>0</v>
      </c>
    </row>
    <row r="88" spans="1:9" x14ac:dyDescent="0.25">
      <c r="A88" s="30" t="s">
        <v>189</v>
      </c>
      <c r="B88" s="25" t="s">
        <v>168</v>
      </c>
      <c r="C88" s="4" t="s">
        <v>17</v>
      </c>
      <c r="D88" s="4" t="s">
        <v>65</v>
      </c>
      <c r="E88" s="34" t="s">
        <v>65</v>
      </c>
      <c r="G88" s="56">
        <f>'BPU LOT 1'!J87</f>
        <v>0</v>
      </c>
      <c r="H88" s="62">
        <v>120</v>
      </c>
      <c r="I88" s="48">
        <f t="shared" si="5"/>
        <v>0</v>
      </c>
    </row>
    <row r="89" spans="1:9" x14ac:dyDescent="0.25">
      <c r="A89" s="30" t="s">
        <v>190</v>
      </c>
      <c r="B89" s="14" t="s">
        <v>169</v>
      </c>
      <c r="C89" s="4" t="s">
        <v>17</v>
      </c>
      <c r="D89" s="4" t="s">
        <v>65</v>
      </c>
      <c r="E89" s="34" t="s">
        <v>65</v>
      </c>
      <c r="G89" s="56">
        <f>'BPU LOT 1'!J88</f>
        <v>0</v>
      </c>
      <c r="H89" s="62">
        <v>20</v>
      </c>
      <c r="I89" s="48">
        <f t="shared" si="5"/>
        <v>0</v>
      </c>
    </row>
    <row r="90" spans="1:9" x14ac:dyDescent="0.25">
      <c r="A90" s="30" t="s">
        <v>191</v>
      </c>
      <c r="B90" s="25" t="s">
        <v>170</v>
      </c>
      <c r="C90" s="4" t="s">
        <v>17</v>
      </c>
      <c r="D90" s="4" t="s">
        <v>65</v>
      </c>
      <c r="E90" s="34" t="s">
        <v>65</v>
      </c>
      <c r="G90" s="56">
        <f>'BPU LOT 1'!J89</f>
        <v>0</v>
      </c>
      <c r="H90" s="62">
        <v>20</v>
      </c>
      <c r="I90" s="48">
        <f t="shared" si="5"/>
        <v>0</v>
      </c>
    </row>
    <row r="91" spans="1:9" x14ac:dyDescent="0.25">
      <c r="A91" s="30" t="s">
        <v>192</v>
      </c>
      <c r="B91" s="13" t="s">
        <v>171</v>
      </c>
      <c r="C91" s="4" t="s">
        <v>17</v>
      </c>
      <c r="D91" s="4" t="s">
        <v>65</v>
      </c>
      <c r="E91" s="34" t="s">
        <v>65</v>
      </c>
      <c r="G91" s="56">
        <f>'BPU LOT 1'!J90</f>
        <v>0</v>
      </c>
      <c r="H91" s="62">
        <v>40</v>
      </c>
      <c r="I91" s="48">
        <f t="shared" si="5"/>
        <v>0</v>
      </c>
    </row>
    <row r="92" spans="1:9" x14ac:dyDescent="0.25">
      <c r="A92" s="30" t="s">
        <v>193</v>
      </c>
      <c r="B92" s="25" t="s">
        <v>172</v>
      </c>
      <c r="C92" s="4" t="s">
        <v>17</v>
      </c>
      <c r="D92" s="4" t="s">
        <v>65</v>
      </c>
      <c r="E92" s="34" t="s">
        <v>65</v>
      </c>
      <c r="G92" s="56">
        <f>'BPU LOT 1'!J91</f>
        <v>0</v>
      </c>
      <c r="H92" s="62">
        <v>80</v>
      </c>
      <c r="I92" s="48">
        <f t="shared" si="5"/>
        <v>0</v>
      </c>
    </row>
    <row r="93" spans="1:9" x14ac:dyDescent="0.25">
      <c r="A93" s="30" t="s">
        <v>194</v>
      </c>
      <c r="B93" s="14" t="s">
        <v>173</v>
      </c>
      <c r="C93" s="4" t="s">
        <v>17</v>
      </c>
      <c r="D93" s="4" t="s">
        <v>65</v>
      </c>
      <c r="E93" s="34" t="s">
        <v>65</v>
      </c>
      <c r="G93" s="56">
        <f>'BPU LOT 1'!J92</f>
        <v>0</v>
      </c>
      <c r="H93" s="62">
        <v>10</v>
      </c>
      <c r="I93" s="48">
        <f>G93*H93</f>
        <v>0</v>
      </c>
    </row>
    <row r="94" spans="1:9" x14ac:dyDescent="0.25">
      <c r="A94" s="30" t="s">
        <v>195</v>
      </c>
      <c r="B94" s="25" t="s">
        <v>174</v>
      </c>
      <c r="C94" s="4" t="s">
        <v>17</v>
      </c>
      <c r="D94" s="4" t="s">
        <v>65</v>
      </c>
      <c r="E94" s="34" t="s">
        <v>65</v>
      </c>
      <c r="G94" s="56">
        <f>'BPU LOT 1'!J93</f>
        <v>0</v>
      </c>
      <c r="H94" s="62">
        <v>5</v>
      </c>
      <c r="I94" s="48">
        <f t="shared" si="5"/>
        <v>0</v>
      </c>
    </row>
    <row r="95" spans="1:9" x14ac:dyDescent="0.25">
      <c r="A95" s="30" t="s">
        <v>196</v>
      </c>
      <c r="B95" s="13" t="s">
        <v>175</v>
      </c>
      <c r="C95" s="4" t="s">
        <v>17</v>
      </c>
      <c r="D95" s="4" t="s">
        <v>65</v>
      </c>
      <c r="E95" s="34" t="s">
        <v>65</v>
      </c>
      <c r="G95" s="56">
        <f>'BPU LOT 1'!J94</f>
        <v>0</v>
      </c>
      <c r="H95" s="62">
        <v>3</v>
      </c>
      <c r="I95" s="48">
        <f t="shared" si="5"/>
        <v>0</v>
      </c>
    </row>
    <row r="96" spans="1:9" x14ac:dyDescent="0.25">
      <c r="A96" s="30" t="s">
        <v>197</v>
      </c>
      <c r="B96" s="25" t="s">
        <v>176</v>
      </c>
      <c r="C96" s="4" t="s">
        <v>17</v>
      </c>
      <c r="D96" s="4" t="s">
        <v>65</v>
      </c>
      <c r="E96" s="34" t="s">
        <v>65</v>
      </c>
      <c r="G96" s="56">
        <f>'BPU LOT 1'!J95</f>
        <v>0</v>
      </c>
      <c r="H96" s="62">
        <v>2</v>
      </c>
      <c r="I96" s="48">
        <f t="shared" si="5"/>
        <v>0</v>
      </c>
    </row>
    <row r="97" spans="1:9" x14ac:dyDescent="0.25">
      <c r="A97" s="30" t="s">
        <v>198</v>
      </c>
      <c r="B97" s="13" t="s">
        <v>177</v>
      </c>
      <c r="C97" s="4" t="s">
        <v>17</v>
      </c>
      <c r="D97" s="4" t="s">
        <v>65</v>
      </c>
      <c r="E97" s="34" t="s">
        <v>65</v>
      </c>
      <c r="G97" s="56">
        <f>'BPU LOT 1'!J96</f>
        <v>0</v>
      </c>
      <c r="H97" s="62">
        <v>100</v>
      </c>
      <c r="I97" s="48">
        <f t="shared" si="5"/>
        <v>0</v>
      </c>
    </row>
    <row r="98" spans="1:9" x14ac:dyDescent="0.25">
      <c r="A98" s="30" t="s">
        <v>199</v>
      </c>
      <c r="B98" s="13" t="s">
        <v>178</v>
      </c>
      <c r="C98" s="4" t="s">
        <v>17</v>
      </c>
      <c r="D98" s="4" t="s">
        <v>65</v>
      </c>
      <c r="E98" s="34" t="s">
        <v>65</v>
      </c>
      <c r="G98" s="56">
        <f>'BPU LOT 1'!J97</f>
        <v>0</v>
      </c>
      <c r="H98" s="62">
        <v>100</v>
      </c>
      <c r="I98" s="48">
        <f t="shared" si="5"/>
        <v>0</v>
      </c>
    </row>
    <row r="99" spans="1:9" x14ac:dyDescent="0.25">
      <c r="A99" s="30" t="s">
        <v>200</v>
      </c>
      <c r="B99" s="25" t="s">
        <v>179</v>
      </c>
      <c r="C99" s="4" t="s">
        <v>17</v>
      </c>
      <c r="D99" s="4" t="s">
        <v>65</v>
      </c>
      <c r="E99" s="34" t="s">
        <v>65</v>
      </c>
      <c r="G99" s="56">
        <f>'BPU LOT 1'!J98</f>
        <v>0</v>
      </c>
      <c r="H99" s="62">
        <v>40</v>
      </c>
      <c r="I99" s="48">
        <f t="shared" si="5"/>
        <v>0</v>
      </c>
    </row>
    <row r="100" spans="1:9" x14ac:dyDescent="0.25">
      <c r="A100" s="30" t="s">
        <v>201</v>
      </c>
      <c r="B100" s="14" t="s">
        <v>180</v>
      </c>
      <c r="C100" s="4" t="s">
        <v>17</v>
      </c>
      <c r="D100" s="4" t="s">
        <v>65</v>
      </c>
      <c r="E100" s="34" t="s">
        <v>65</v>
      </c>
      <c r="G100" s="56">
        <f>'BPU LOT 1'!J99</f>
        <v>0</v>
      </c>
      <c r="H100" s="62">
        <v>20</v>
      </c>
      <c r="I100" s="48">
        <f t="shared" si="5"/>
        <v>0</v>
      </c>
    </row>
    <row r="101" spans="1:9" x14ac:dyDescent="0.25">
      <c r="A101" s="30" t="s">
        <v>202</v>
      </c>
      <c r="B101" s="25" t="s">
        <v>181</v>
      </c>
      <c r="C101" s="4" t="s">
        <v>17</v>
      </c>
      <c r="D101" s="4" t="s">
        <v>65</v>
      </c>
      <c r="E101" s="34" t="s">
        <v>65</v>
      </c>
      <c r="G101" s="56">
        <f>'BPU LOT 1'!J100</f>
        <v>0</v>
      </c>
      <c r="H101" s="62">
        <v>30</v>
      </c>
      <c r="I101" s="48">
        <f t="shared" si="5"/>
        <v>0</v>
      </c>
    </row>
    <row r="102" spans="1:9" x14ac:dyDescent="0.25">
      <c r="A102" s="30" t="s">
        <v>203</v>
      </c>
      <c r="B102" s="14" t="s">
        <v>182</v>
      </c>
      <c r="C102" s="4" t="s">
        <v>17</v>
      </c>
      <c r="D102" s="4" t="s">
        <v>65</v>
      </c>
      <c r="E102" s="34" t="s">
        <v>65</v>
      </c>
      <c r="G102" s="56">
        <f>'BPU LOT 1'!J101</f>
        <v>0</v>
      </c>
      <c r="H102" s="62">
        <v>30</v>
      </c>
      <c r="I102" s="48">
        <f t="shared" si="5"/>
        <v>0</v>
      </c>
    </row>
    <row r="103" spans="1:9" ht="16.5" thickBot="1" x14ac:dyDescent="0.3">
      <c r="A103" s="37" t="s">
        <v>204</v>
      </c>
      <c r="B103" s="22"/>
      <c r="C103" s="23"/>
      <c r="D103" s="23"/>
      <c r="E103" s="38"/>
      <c r="F103" s="22"/>
      <c r="G103" s="50"/>
      <c r="H103" s="64"/>
      <c r="I103" s="38"/>
    </row>
    <row r="104" spans="1:9" ht="15.75" thickTop="1" x14ac:dyDescent="0.25">
      <c r="A104" s="30" t="s">
        <v>208</v>
      </c>
      <c r="B104" s="25" t="s">
        <v>205</v>
      </c>
      <c r="C104" s="4" t="s">
        <v>17</v>
      </c>
      <c r="D104" s="4" t="s">
        <v>65</v>
      </c>
      <c r="E104" s="34" t="s">
        <v>65</v>
      </c>
      <c r="G104" s="56">
        <f>'BPU LOT 1'!J103</f>
        <v>0</v>
      </c>
      <c r="H104" s="62">
        <v>1</v>
      </c>
      <c r="I104" s="48">
        <f>G104*H104</f>
        <v>0</v>
      </c>
    </row>
    <row r="105" spans="1:9" x14ac:dyDescent="0.25">
      <c r="A105" s="30" t="s">
        <v>209</v>
      </c>
      <c r="B105" s="14" t="s">
        <v>206</v>
      </c>
      <c r="C105" s="4" t="s">
        <v>17</v>
      </c>
      <c r="D105" s="4" t="s">
        <v>65</v>
      </c>
      <c r="E105" s="34" t="s">
        <v>65</v>
      </c>
      <c r="G105" s="56">
        <f>'BPU LOT 1'!J104</f>
        <v>0</v>
      </c>
      <c r="H105" s="62">
        <v>1</v>
      </c>
      <c r="I105" s="48">
        <f>G105*H105</f>
        <v>0</v>
      </c>
    </row>
    <row r="106" spans="1:9" x14ac:dyDescent="0.25">
      <c r="A106" s="30" t="s">
        <v>210</v>
      </c>
      <c r="B106" s="25" t="s">
        <v>207</v>
      </c>
      <c r="C106" s="4" t="s">
        <v>17</v>
      </c>
      <c r="D106" s="4" t="s">
        <v>65</v>
      </c>
      <c r="E106" s="34" t="s">
        <v>65</v>
      </c>
      <c r="G106" s="56">
        <f>'BPU LOT 1'!J105</f>
        <v>0</v>
      </c>
      <c r="H106" s="62">
        <v>1</v>
      </c>
      <c r="I106" s="48">
        <f>G106*H106</f>
        <v>0</v>
      </c>
    </row>
    <row r="107" spans="1:9" ht="16.5" thickBot="1" x14ac:dyDescent="0.3">
      <c r="A107" s="37" t="s">
        <v>211</v>
      </c>
      <c r="B107" s="22"/>
      <c r="C107" s="23"/>
      <c r="D107" s="23"/>
      <c r="E107" s="38"/>
      <c r="F107" s="22"/>
      <c r="G107" s="50"/>
      <c r="H107" s="64"/>
      <c r="I107" s="38"/>
    </row>
    <row r="108" spans="1:9" ht="15.75" thickTop="1" x14ac:dyDescent="0.25">
      <c r="A108" s="30" t="s">
        <v>220</v>
      </c>
      <c r="B108" s="13" t="s">
        <v>212</v>
      </c>
      <c r="C108" s="4" t="s">
        <v>17</v>
      </c>
      <c r="D108" s="4" t="s">
        <v>65</v>
      </c>
      <c r="E108" s="34" t="s">
        <v>65</v>
      </c>
      <c r="G108" s="56">
        <f>'BPU LOT 1'!J107</f>
        <v>0</v>
      </c>
      <c r="H108" s="62">
        <v>120</v>
      </c>
      <c r="I108" s="48">
        <f>G108*H108</f>
        <v>0</v>
      </c>
    </row>
    <row r="109" spans="1:9" x14ac:dyDescent="0.25">
      <c r="A109" s="30" t="s">
        <v>221</v>
      </c>
      <c r="B109" s="25" t="s">
        <v>213</v>
      </c>
      <c r="C109" s="4" t="s">
        <v>17</v>
      </c>
      <c r="D109" s="4" t="s">
        <v>65</v>
      </c>
      <c r="E109" s="34" t="s">
        <v>65</v>
      </c>
      <c r="G109" s="56">
        <f>'BPU LOT 1'!J108</f>
        <v>0</v>
      </c>
      <c r="H109" s="62">
        <v>120</v>
      </c>
      <c r="I109" s="48">
        <f t="shared" ref="I109:I115" si="6">G109*H109</f>
        <v>0</v>
      </c>
    </row>
    <row r="110" spans="1:9" x14ac:dyDescent="0.25">
      <c r="A110" s="30" t="s">
        <v>222</v>
      </c>
      <c r="B110" s="14" t="s">
        <v>214</v>
      </c>
      <c r="C110" s="4" t="s">
        <v>17</v>
      </c>
      <c r="D110" s="4" t="s">
        <v>65</v>
      </c>
      <c r="E110" s="34" t="s">
        <v>65</v>
      </c>
      <c r="G110" s="56">
        <f>'BPU LOT 1'!J109</f>
        <v>0</v>
      </c>
      <c r="H110" s="62">
        <v>15</v>
      </c>
      <c r="I110" s="48">
        <f t="shared" si="6"/>
        <v>0</v>
      </c>
    </row>
    <row r="111" spans="1:9" x14ac:dyDescent="0.25">
      <c r="A111" s="30" t="s">
        <v>223</v>
      </c>
      <c r="B111" s="25" t="s">
        <v>215</v>
      </c>
      <c r="C111" s="4" t="s">
        <v>17</v>
      </c>
      <c r="D111" s="4" t="s">
        <v>65</v>
      </c>
      <c r="E111" s="34" t="s">
        <v>65</v>
      </c>
      <c r="G111" s="56">
        <f>'BPU LOT 1'!J110</f>
        <v>0</v>
      </c>
      <c r="H111" s="62">
        <v>15</v>
      </c>
      <c r="I111" s="48">
        <f t="shared" si="6"/>
        <v>0</v>
      </c>
    </row>
    <row r="112" spans="1:9" x14ac:dyDescent="0.25">
      <c r="A112" s="30" t="s">
        <v>224</v>
      </c>
      <c r="B112" s="13" t="s">
        <v>216</v>
      </c>
      <c r="C112" s="4" t="s">
        <v>17</v>
      </c>
      <c r="D112" s="4" t="s">
        <v>65</v>
      </c>
      <c r="E112" s="34" t="s">
        <v>65</v>
      </c>
      <c r="G112" s="56">
        <f>'BPU LOT 1'!J111</f>
        <v>0</v>
      </c>
      <c r="H112" s="62">
        <v>130</v>
      </c>
      <c r="I112" s="48">
        <f>G112*H112</f>
        <v>0</v>
      </c>
    </row>
    <row r="113" spans="1:9" x14ac:dyDescent="0.25">
      <c r="A113" s="30" t="s">
        <v>225</v>
      </c>
      <c r="B113" s="25" t="s">
        <v>217</v>
      </c>
      <c r="C113" s="4" t="s">
        <v>17</v>
      </c>
      <c r="D113" s="4" t="s">
        <v>65</v>
      </c>
      <c r="E113" s="34" t="s">
        <v>65</v>
      </c>
      <c r="G113" s="56">
        <f>'BPU LOT 1'!J112</f>
        <v>0</v>
      </c>
      <c r="H113" s="62">
        <v>15</v>
      </c>
      <c r="I113" s="48">
        <f t="shared" si="6"/>
        <v>0</v>
      </c>
    </row>
    <row r="114" spans="1:9" x14ac:dyDescent="0.25">
      <c r="A114" s="30" t="s">
        <v>226</v>
      </c>
      <c r="B114" s="13" t="s">
        <v>218</v>
      </c>
      <c r="C114" s="4" t="s">
        <v>17</v>
      </c>
      <c r="D114" s="4" t="s">
        <v>65</v>
      </c>
      <c r="E114" s="34" t="s">
        <v>65</v>
      </c>
      <c r="G114" s="56">
        <f>'BPU LOT 1'!J113</f>
        <v>0</v>
      </c>
      <c r="H114" s="62">
        <v>20</v>
      </c>
      <c r="I114" s="48">
        <f t="shared" si="6"/>
        <v>0</v>
      </c>
    </row>
    <row r="115" spans="1:9" x14ac:dyDescent="0.25">
      <c r="A115" s="30" t="s">
        <v>227</v>
      </c>
      <c r="B115" s="13" t="s">
        <v>219</v>
      </c>
      <c r="C115" s="4" t="s">
        <v>17</v>
      </c>
      <c r="D115" s="4" t="s">
        <v>65</v>
      </c>
      <c r="E115" s="34" t="s">
        <v>65</v>
      </c>
      <c r="G115" s="56">
        <f>'BPU LOT 1'!J114</f>
        <v>0</v>
      </c>
      <c r="H115" s="62">
        <v>20</v>
      </c>
      <c r="I115" s="48">
        <f t="shared" si="6"/>
        <v>0</v>
      </c>
    </row>
    <row r="116" spans="1:9" ht="16.5" thickBot="1" x14ac:dyDescent="0.3">
      <c r="A116" s="37" t="s">
        <v>228</v>
      </c>
      <c r="B116" s="22"/>
      <c r="C116" s="23"/>
      <c r="D116" s="23"/>
      <c r="E116" s="38"/>
      <c r="F116" s="22"/>
      <c r="G116" s="50"/>
      <c r="H116" s="64"/>
      <c r="I116" s="38"/>
    </row>
    <row r="117" spans="1:9" ht="15.75" thickTop="1" x14ac:dyDescent="0.25">
      <c r="A117" s="30" t="s">
        <v>239</v>
      </c>
      <c r="B117" s="25" t="s">
        <v>229</v>
      </c>
      <c r="C117" s="4" t="s">
        <v>17</v>
      </c>
      <c r="D117" s="4" t="s">
        <v>65</v>
      </c>
      <c r="E117" s="34" t="s">
        <v>65</v>
      </c>
      <c r="G117" s="56">
        <f>'BPU LOT 1'!J116</f>
        <v>0</v>
      </c>
      <c r="H117" s="62">
        <v>10</v>
      </c>
      <c r="I117" s="48">
        <f>G117*H117</f>
        <v>0</v>
      </c>
    </row>
    <row r="118" spans="1:9" x14ac:dyDescent="0.25">
      <c r="A118" s="30" t="s">
        <v>240</v>
      </c>
      <c r="B118" s="14" t="s">
        <v>230</v>
      </c>
      <c r="C118" s="4" t="s">
        <v>17</v>
      </c>
      <c r="D118" s="4" t="s">
        <v>65</v>
      </c>
      <c r="E118" s="34" t="s">
        <v>65</v>
      </c>
      <c r="G118" s="56">
        <f>'BPU LOT 1'!J117</f>
        <v>0</v>
      </c>
      <c r="H118" s="62">
        <v>10</v>
      </c>
      <c r="I118" s="48">
        <f t="shared" ref="I118:I125" si="7">G118*H118</f>
        <v>0</v>
      </c>
    </row>
    <row r="119" spans="1:9" x14ac:dyDescent="0.25">
      <c r="A119" s="30" t="s">
        <v>241</v>
      </c>
      <c r="B119" s="25" t="s">
        <v>231</v>
      </c>
      <c r="C119" s="4" t="s">
        <v>17</v>
      </c>
      <c r="D119" s="4" t="s">
        <v>65</v>
      </c>
      <c r="E119" s="34" t="s">
        <v>65</v>
      </c>
      <c r="G119" s="56">
        <f>'BPU LOT 1'!J118</f>
        <v>0</v>
      </c>
      <c r="H119" s="62">
        <v>10</v>
      </c>
      <c r="I119" s="48">
        <f t="shared" si="7"/>
        <v>0</v>
      </c>
    </row>
    <row r="120" spans="1:9" x14ac:dyDescent="0.25">
      <c r="A120" s="30" t="s">
        <v>242</v>
      </c>
      <c r="B120" s="14" t="s">
        <v>232</v>
      </c>
      <c r="C120" s="4" t="s">
        <v>17</v>
      </c>
      <c r="D120" s="4" t="s">
        <v>65</v>
      </c>
      <c r="E120" s="34" t="s">
        <v>65</v>
      </c>
      <c r="G120" s="56">
        <f>'BPU LOT 1'!J119</f>
        <v>0</v>
      </c>
      <c r="H120" s="62">
        <v>2000</v>
      </c>
      <c r="I120" s="48">
        <f t="shared" si="7"/>
        <v>0</v>
      </c>
    </row>
    <row r="121" spans="1:9" x14ac:dyDescent="0.25">
      <c r="A121" s="30" t="s">
        <v>243</v>
      </c>
      <c r="B121" s="25" t="s">
        <v>233</v>
      </c>
      <c r="C121" s="4" t="s">
        <v>17</v>
      </c>
      <c r="D121" s="4" t="s">
        <v>65</v>
      </c>
      <c r="E121" s="34" t="s">
        <v>65</v>
      </c>
      <c r="G121" s="56">
        <f>'BPU LOT 1'!J120</f>
        <v>0</v>
      </c>
      <c r="H121" s="62">
        <v>2000</v>
      </c>
      <c r="I121" s="48">
        <f>G121*H121</f>
        <v>0</v>
      </c>
    </row>
    <row r="122" spans="1:9" x14ac:dyDescent="0.25">
      <c r="A122" s="30" t="s">
        <v>244</v>
      </c>
      <c r="B122" s="14" t="s">
        <v>234</v>
      </c>
      <c r="C122" s="4" t="s">
        <v>17</v>
      </c>
      <c r="D122" s="4" t="s">
        <v>65</v>
      </c>
      <c r="E122" s="34" t="s">
        <v>65</v>
      </c>
      <c r="G122" s="56">
        <f>'BPU LOT 1'!J121</f>
        <v>0</v>
      </c>
      <c r="H122" s="62">
        <v>2000</v>
      </c>
      <c r="I122" s="48">
        <f t="shared" si="7"/>
        <v>0</v>
      </c>
    </row>
    <row r="123" spans="1:9" x14ac:dyDescent="0.25">
      <c r="A123" s="30" t="s">
        <v>245</v>
      </c>
      <c r="B123" s="25" t="s">
        <v>235</v>
      </c>
      <c r="C123" s="4" t="s">
        <v>17</v>
      </c>
      <c r="D123" s="4" t="s">
        <v>65</v>
      </c>
      <c r="E123" s="34" t="s">
        <v>65</v>
      </c>
      <c r="G123" s="56">
        <f>'BPU LOT 1'!J122</f>
        <v>0</v>
      </c>
      <c r="H123" s="62">
        <v>2000</v>
      </c>
      <c r="I123" s="48">
        <f t="shared" si="7"/>
        <v>0</v>
      </c>
    </row>
    <row r="124" spans="1:9" x14ac:dyDescent="0.25">
      <c r="A124" s="30" t="s">
        <v>246</v>
      </c>
      <c r="B124" s="13" t="s">
        <v>236</v>
      </c>
      <c r="C124" s="4" t="s">
        <v>17</v>
      </c>
      <c r="D124" s="4" t="s">
        <v>65</v>
      </c>
      <c r="E124" s="34" t="s">
        <v>65</v>
      </c>
      <c r="G124" s="56">
        <f>'BPU LOT 1'!J123</f>
        <v>0</v>
      </c>
      <c r="H124" s="62">
        <v>20</v>
      </c>
      <c r="I124" s="48">
        <f t="shared" si="7"/>
        <v>0</v>
      </c>
    </row>
    <row r="125" spans="1:9" x14ac:dyDescent="0.25">
      <c r="A125" s="30" t="s">
        <v>247</v>
      </c>
      <c r="B125" s="25" t="s">
        <v>237</v>
      </c>
      <c r="C125" s="4" t="s">
        <v>17</v>
      </c>
      <c r="D125" s="4" t="s">
        <v>65</v>
      </c>
      <c r="E125" s="34" t="s">
        <v>65</v>
      </c>
      <c r="G125" s="56">
        <f>'BPU LOT 1'!J124</f>
        <v>0</v>
      </c>
      <c r="H125" s="62">
        <v>20</v>
      </c>
      <c r="I125" s="48">
        <f t="shared" si="7"/>
        <v>0</v>
      </c>
    </row>
    <row r="126" spans="1:9" x14ac:dyDescent="0.25">
      <c r="A126" s="30" t="s">
        <v>248</v>
      </c>
      <c r="B126" s="14" t="s">
        <v>238</v>
      </c>
      <c r="C126" s="4" t="s">
        <v>17</v>
      </c>
      <c r="D126" s="4" t="s">
        <v>65</v>
      </c>
      <c r="E126" s="34" t="s">
        <v>65</v>
      </c>
      <c r="G126" s="56">
        <f>'BPU LOT 1'!J125</f>
        <v>0</v>
      </c>
      <c r="H126" s="62">
        <v>20</v>
      </c>
      <c r="I126" s="48">
        <f>G126*H126</f>
        <v>0</v>
      </c>
    </row>
    <row r="127" spans="1:9" ht="16.5" thickBot="1" x14ac:dyDescent="0.3">
      <c r="A127" s="37" t="s">
        <v>249</v>
      </c>
      <c r="B127" s="22"/>
      <c r="C127" s="23"/>
      <c r="D127" s="23"/>
      <c r="E127" s="38"/>
      <c r="F127" s="22"/>
      <c r="G127" s="50"/>
      <c r="H127" s="64"/>
      <c r="I127" s="38"/>
    </row>
    <row r="128" spans="1:9" ht="15.75" thickTop="1" x14ac:dyDescent="0.25">
      <c r="A128" s="30" t="s">
        <v>255</v>
      </c>
      <c r="B128" s="25" t="s">
        <v>250</v>
      </c>
      <c r="C128" s="4" t="s">
        <v>17</v>
      </c>
      <c r="D128" s="4" t="s">
        <v>65</v>
      </c>
      <c r="E128" s="34" t="s">
        <v>65</v>
      </c>
      <c r="G128" s="56">
        <f>'BPU LOT 1'!J127</f>
        <v>0</v>
      </c>
      <c r="H128" s="62">
        <v>2</v>
      </c>
      <c r="I128" s="48">
        <f>G128*H128</f>
        <v>0</v>
      </c>
    </row>
    <row r="129" spans="1:9" x14ac:dyDescent="0.25">
      <c r="A129" s="30" t="s">
        <v>256</v>
      </c>
      <c r="B129" s="13" t="s">
        <v>251</v>
      </c>
      <c r="C129" s="4" t="s">
        <v>17</v>
      </c>
      <c r="D129" s="4" t="s">
        <v>65</v>
      </c>
      <c r="E129" s="34" t="s">
        <v>65</v>
      </c>
      <c r="G129" s="56">
        <f>'BPU LOT 1'!J128</f>
        <v>0</v>
      </c>
      <c r="H129" s="62">
        <v>2</v>
      </c>
      <c r="I129" s="48">
        <f t="shared" ref="I129:I130" si="8">G129*H129</f>
        <v>0</v>
      </c>
    </row>
    <row r="130" spans="1:9" x14ac:dyDescent="0.25">
      <c r="A130" s="30" t="s">
        <v>257</v>
      </c>
      <c r="B130" s="27" t="s">
        <v>252</v>
      </c>
      <c r="C130" s="4" t="s">
        <v>17</v>
      </c>
      <c r="D130" s="4" t="s">
        <v>65</v>
      </c>
      <c r="E130" s="34" t="s">
        <v>65</v>
      </c>
      <c r="G130" s="56">
        <f>'BPU LOT 1'!J129</f>
        <v>0</v>
      </c>
      <c r="H130" s="62">
        <v>1</v>
      </c>
      <c r="I130" s="48">
        <f t="shared" si="8"/>
        <v>0</v>
      </c>
    </row>
    <row r="131" spans="1:9" x14ac:dyDescent="0.25">
      <c r="A131" s="30" t="s">
        <v>258</v>
      </c>
      <c r="B131" s="13" t="s">
        <v>253</v>
      </c>
      <c r="C131" s="4" t="s">
        <v>17</v>
      </c>
      <c r="D131" s="4" t="s">
        <v>65</v>
      </c>
      <c r="E131" s="34" t="s">
        <v>65</v>
      </c>
      <c r="G131" s="56">
        <f>'BPU LOT 1'!J130</f>
        <v>0</v>
      </c>
      <c r="H131" s="62">
        <v>2</v>
      </c>
      <c r="I131" s="48">
        <f>G131*H131</f>
        <v>0</v>
      </c>
    </row>
    <row r="132" spans="1:9" x14ac:dyDescent="0.25">
      <c r="A132" s="30" t="s">
        <v>259</v>
      </c>
      <c r="B132" s="13" t="s">
        <v>254</v>
      </c>
      <c r="C132" s="4" t="s">
        <v>17</v>
      </c>
      <c r="D132" s="4" t="s">
        <v>65</v>
      </c>
      <c r="E132" s="34" t="s">
        <v>65</v>
      </c>
      <c r="G132" s="56">
        <f>'BPU LOT 1'!J131</f>
        <v>0</v>
      </c>
      <c r="H132" s="62">
        <v>1</v>
      </c>
      <c r="I132" s="48">
        <f>G132*H132</f>
        <v>0</v>
      </c>
    </row>
    <row r="133" spans="1:9" ht="15.75" thickBot="1" x14ac:dyDescent="0.3">
      <c r="A133" s="41" t="s">
        <v>260</v>
      </c>
      <c r="B133" s="72" t="s">
        <v>267</v>
      </c>
      <c r="C133" s="42" t="s">
        <v>17</v>
      </c>
      <c r="D133" s="42" t="s">
        <v>65</v>
      </c>
      <c r="E133" s="43" t="s">
        <v>65</v>
      </c>
      <c r="G133" s="57">
        <f>'BPU LOT 1'!J132</f>
        <v>0</v>
      </c>
      <c r="H133" s="65">
        <v>2</v>
      </c>
      <c r="I133" s="53">
        <f>G133*H133</f>
        <v>0</v>
      </c>
    </row>
    <row r="134" spans="1:9" ht="15.75" thickBot="1" x14ac:dyDescent="0.3"/>
    <row r="135" spans="1:9" ht="19.5" customHeight="1" thickBot="1" x14ac:dyDescent="0.3">
      <c r="G135" s="115" t="s">
        <v>264</v>
      </c>
      <c r="H135" s="116"/>
      <c r="I135" s="69" t="s">
        <v>266</v>
      </c>
    </row>
    <row r="136" spans="1:9" x14ac:dyDescent="0.25">
      <c r="G136" s="117" t="str">
        <f>A12</f>
        <v>1-ROBINETTERIE</v>
      </c>
      <c r="H136" s="118"/>
      <c r="I136" s="68">
        <f>SUM(I13:I18)</f>
        <v>0</v>
      </c>
    </row>
    <row r="137" spans="1:9" x14ac:dyDescent="0.25">
      <c r="G137" s="119" t="str">
        <f>A19</f>
        <v>2-LAVABO</v>
      </c>
      <c r="H137" s="120"/>
      <c r="I137" s="66">
        <f>SUM(I20:I24)</f>
        <v>0</v>
      </c>
    </row>
    <row r="138" spans="1:9" x14ac:dyDescent="0.25">
      <c r="G138" s="119" t="str">
        <f>A25</f>
        <v>3-WC</v>
      </c>
      <c r="H138" s="120"/>
      <c r="I138" s="66">
        <f>SUM(I26:I39)</f>
        <v>0</v>
      </c>
    </row>
    <row r="139" spans="1:9" x14ac:dyDescent="0.25">
      <c r="G139" s="119" t="str">
        <f>A40</f>
        <v>4-PVC EU</v>
      </c>
      <c r="H139" s="120"/>
      <c r="I139" s="66">
        <f>SUM(I41:I71)</f>
        <v>0</v>
      </c>
    </row>
    <row r="140" spans="1:9" x14ac:dyDescent="0.25">
      <c r="G140" s="119" t="str">
        <f>A72</f>
        <v>5-VANNES</v>
      </c>
      <c r="H140" s="120"/>
      <c r="I140" s="66">
        <f>SUM(I73:I79)</f>
        <v>0</v>
      </c>
    </row>
    <row r="141" spans="1:9" x14ac:dyDescent="0.25">
      <c r="G141" s="119" t="str">
        <f>A80</f>
        <v>6-ACCESSOIRES LAITON</v>
      </c>
      <c r="H141" s="120"/>
      <c r="I141" s="66">
        <f>SUM(I81:I102)</f>
        <v>0</v>
      </c>
    </row>
    <row r="142" spans="1:9" x14ac:dyDescent="0.25">
      <c r="G142" s="119" t="str">
        <f>A103</f>
        <v>7-CUIVRE</v>
      </c>
      <c r="H142" s="120"/>
      <c r="I142" s="66">
        <f>SUM(I104:I106)</f>
        <v>0</v>
      </c>
    </row>
    <row r="143" spans="1:9" x14ac:dyDescent="0.25">
      <c r="G143" s="119" t="str">
        <f>A107</f>
        <v>8-FLEXIBLE</v>
      </c>
      <c r="H143" s="120"/>
      <c r="I143" s="66">
        <f>SUM(I108:I115)</f>
        <v>0</v>
      </c>
    </row>
    <row r="144" spans="1:9" x14ac:dyDescent="0.25">
      <c r="G144" s="119" t="str">
        <f>A116</f>
        <v>9-JOINT</v>
      </c>
      <c r="H144" s="120"/>
      <c r="I144" s="66">
        <f>SUM(I117:I126)</f>
        <v>0</v>
      </c>
    </row>
    <row r="145" spans="7:9" ht="15.75" thickBot="1" x14ac:dyDescent="0.3">
      <c r="G145" s="121" t="str">
        <f>A127</f>
        <v>10-ALIMENTATION</v>
      </c>
      <c r="H145" s="122"/>
      <c r="I145" s="70">
        <f>SUM(I128:I133)</f>
        <v>0</v>
      </c>
    </row>
    <row r="146" spans="7:9" ht="29.25" customHeight="1" thickBot="1" x14ac:dyDescent="0.3">
      <c r="G146" s="113" t="s">
        <v>265</v>
      </c>
      <c r="H146" s="114"/>
      <c r="I146" s="67">
        <f>SUM(I136:I145)</f>
        <v>0</v>
      </c>
    </row>
  </sheetData>
  <mergeCells count="18">
    <mergeCell ref="G146:H146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  <mergeCell ref="A2:I3"/>
    <mergeCell ref="A5:I5"/>
    <mergeCell ref="B8:E8"/>
    <mergeCell ref="G8:H8"/>
    <mergeCell ref="G10:I10"/>
    <mergeCell ref="A6:I6"/>
  </mergeCells>
  <pageMargins left="0.70866141732283472" right="0.70866141732283472" top="0.74803149606299213" bottom="0.74803149606299213" header="0.31496062992125984" footer="0.31496062992125984"/>
  <pageSetup paperSize="9" scale="94" fitToHeight="0" pageOrder="overThenDown" orientation="landscape" r:id="rId1"/>
  <headerFooter>
    <oddHeader>&amp;CDETAIL QUANTITATIF ESTIMATIF</oddHeader>
    <oddFooter>&amp;LDQE
LOT 1 : ARTICLES DE PLOMBERIE – ZONE CENTRE&amp;R&amp;P/&amp;N</oddFooter>
  </headerFooter>
  <rowBreaks count="1" manualBreakCount="1">
    <brk id="13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BPU LOT 1</vt:lpstr>
      <vt:lpstr>DQE LOT 1</vt:lpstr>
      <vt:lpstr>'BPU LOT 1'!Impression_des_titres</vt:lpstr>
      <vt:lpstr>'DQE LOT 1'!Impression_des_titres</vt:lpstr>
      <vt:lpstr>'BPU LOT 1'!Zone_d_impression</vt:lpstr>
      <vt:lpstr>'DQE LOT 1'!Zone_d_impression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2025-03-24T12:49:56Z</cp:lastPrinted>
  <dcterms:created xsi:type="dcterms:W3CDTF">2025-01-13T12:54:39Z</dcterms:created>
  <dcterms:modified xsi:type="dcterms:W3CDTF">2025-03-24T13:31:56Z</dcterms:modified>
</cp:coreProperties>
</file>